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80"/>
  </bookViews>
  <sheets>
    <sheet name="6.Ostali proizvod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81" i="1"/>
  <c r="F82" i="1" s="1"/>
  <c r="F75" i="1"/>
  <c r="F74" i="1"/>
  <c r="F73" i="1"/>
  <c r="F72" i="1"/>
  <c r="F71" i="1"/>
  <c r="F76" i="1" s="1"/>
  <c r="F66" i="1"/>
  <c r="F4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37" i="1" s="1"/>
  <c r="F19" i="1"/>
  <c r="F20" i="1" s="1"/>
  <c r="F18" i="1"/>
  <c r="F13" i="1"/>
  <c r="F12" i="1"/>
  <c r="F11" i="1"/>
  <c r="F10" i="1"/>
  <c r="F9" i="1"/>
  <c r="F8" i="1"/>
  <c r="F7" i="1"/>
  <c r="F6" i="1"/>
  <c r="F5" i="1"/>
  <c r="F14" i="1" s="1"/>
  <c r="F62" i="1" l="1"/>
  <c r="E84" i="1" s="1"/>
</calcChain>
</file>

<file path=xl/sharedStrings.xml><?xml version="1.0" encoding="utf-8"?>
<sst xmlns="http://schemas.openxmlformats.org/spreadsheetml/2006/main" count="212" uniqueCount="99">
  <si>
    <t>6. OSTALI PROIZVODI</t>
  </si>
  <si>
    <t>6.1. TJESTENINE SUHE I RIŽA</t>
  </si>
  <si>
    <t>JMJ</t>
  </si>
  <si>
    <t>6.2. ULJA I MASTI</t>
  </si>
  <si>
    <t>6.3. ŽITARICE I PROIZVODI OD ŽITARICA</t>
  </si>
  <si>
    <t>6.4. ZAČINI I KONDITORSKI PROIZVODI</t>
  </si>
  <si>
    <t xml:space="preserve">Sol </t>
  </si>
  <si>
    <t>Papar mljeveni</t>
  </si>
  <si>
    <t>Ocat jabučni</t>
  </si>
  <si>
    <t>Slatka paprika</t>
  </si>
  <si>
    <t>Med 20 g</t>
  </si>
  <si>
    <t>6.5. KAVE I KAVOVINE</t>
  </si>
  <si>
    <t xml:space="preserve">Ulje maslinovo </t>
  </si>
  <si>
    <t xml:space="preserve">Brašno glatko </t>
  </si>
  <si>
    <t xml:space="preserve">Leća </t>
  </si>
  <si>
    <t>Ječmena kaša</t>
  </si>
  <si>
    <t>Prosena kaša</t>
  </si>
  <si>
    <t xml:space="preserve">Krušne mrvice </t>
  </si>
  <si>
    <t>Listovi za lazanje</t>
  </si>
  <si>
    <t xml:space="preserve">Rižne pahuljice </t>
  </si>
  <si>
    <t xml:space="preserve">Zobene pahuljice </t>
  </si>
  <si>
    <t xml:space="preserve">Pudinzi u prahu </t>
  </si>
  <si>
    <t xml:space="preserve">Senf </t>
  </si>
  <si>
    <t>Cimet mljeveni</t>
  </si>
  <si>
    <t xml:space="preserve">Majoneza </t>
  </si>
  <si>
    <t xml:space="preserve">Šećer </t>
  </si>
  <si>
    <t xml:space="preserve">6.7. JAJA </t>
  </si>
  <si>
    <t>Jaja L</t>
  </si>
  <si>
    <t>R.B.</t>
  </si>
  <si>
    <t>NAZIV ARTIKLA</t>
  </si>
  <si>
    <t>JEDINIČNA CIJENA BEZ PDV</t>
  </si>
  <si>
    <t>KG</t>
  </si>
  <si>
    <t>L</t>
  </si>
  <si>
    <t>KOM</t>
  </si>
  <si>
    <t>Slanutak</t>
  </si>
  <si>
    <t>UKUPNO PIĆA</t>
  </si>
  <si>
    <t>UKUPNO JAJA</t>
  </si>
  <si>
    <t>UKUPNO KAVE I KAVOVINE</t>
  </si>
  <si>
    <t>UKUPNO ULJA I MASTI</t>
  </si>
  <si>
    <t>Mlinci</t>
  </si>
  <si>
    <t>UKUPNO TJESTENINE SUHE I RIŽE</t>
  </si>
  <si>
    <t>UKUPNO ŽITARICE I PROIZVODI OD ŽITAR.</t>
  </si>
  <si>
    <t>UKUPNO ZAČINI I KONDITORSKI PROIZV.</t>
  </si>
  <si>
    <t>UKUPNO OSTALI PROIZVODI</t>
  </si>
  <si>
    <t>Mussli voćni (min 30% voća)</t>
  </si>
  <si>
    <t>Ulje suncokretovo</t>
  </si>
  <si>
    <t>6.6. PIĆA  - PET ILI TETRA BRICK</t>
  </si>
  <si>
    <t xml:space="preserve">Čokoladne pahuljice </t>
  </si>
  <si>
    <t>Sušena tjestetina od durum pšenice u obliku fusila. Sastojci: krupica durum pšenice, voda. Može sadržavati jaja u tragovima (barilla ili jednakovrijedna) *</t>
  </si>
  <si>
    <t>Čokoladica s žitaricama - krispi žitarice, mliječna čokolada, pržene integralne žitne pahuljice. Može sadržavati voće, lješnjake, bademe. (Corny  ili jednakovrijedna)</t>
  </si>
  <si>
    <t>Keksi s cjelovitim žitaricama s lješnjacima i okusom meda, obogaćeni željezom, magnezijem te vitaminima E i B1. (Elvita ili jednakovrijedan) 50 g</t>
  </si>
  <si>
    <t xml:space="preserve">Voćni sok </t>
  </si>
  <si>
    <t>Kava mljevena (spoj devet vrsta arabica kave - Illy ili jednakovrijedna)</t>
  </si>
  <si>
    <t>Vafl napolitanka 840g Kraš</t>
  </si>
  <si>
    <t>PLAN 2019.</t>
  </si>
  <si>
    <t>UKUPNO 2019.</t>
  </si>
  <si>
    <t>PLAN 2019.g</t>
  </si>
  <si>
    <t>UKUPNO  2019.</t>
  </si>
  <si>
    <t>1.</t>
  </si>
  <si>
    <t>2.</t>
  </si>
  <si>
    <t>Špagetti - broj 5 -Sušena tjestenina od darum pšenice.Sastojci: krupica darum pšenice ,vode. Može sadržavati jaja u tragovima (barila ili jednakovrijedna)</t>
  </si>
  <si>
    <t>Razna tjestenina za juhu</t>
  </si>
  <si>
    <t>Valjana tjestenina s jajima ( tagijatele ili  jednakovrijedna)</t>
  </si>
  <si>
    <t>Sušena tjestenina od darum pšenice u obliku pene rigata. Sastojci:krupica darum pšenice,vode.Može saddržavati jaja u tragovima (barila ili jednakovrijedna)</t>
  </si>
  <si>
    <t>3.</t>
  </si>
  <si>
    <t>4.</t>
  </si>
  <si>
    <t>5.</t>
  </si>
  <si>
    <t>6.</t>
  </si>
  <si>
    <t>7.</t>
  </si>
  <si>
    <t>8.</t>
  </si>
  <si>
    <t>Riža dugog  zrna galo -blond za rižota</t>
  </si>
  <si>
    <t>Sušena tjestenina od daurum pšenice o obliku tortigliona.Sastojci:krupica darum pšenice,vode.Može sadržavati jaja u tragovima(barila ili jednakovrijedna)</t>
  </si>
  <si>
    <t>9.</t>
  </si>
  <si>
    <t>Pšenična krupica -gris</t>
  </si>
  <si>
    <t>Kukuruzne pahuljice -corn flakes</t>
  </si>
  <si>
    <t>10.</t>
  </si>
  <si>
    <t>11.</t>
  </si>
  <si>
    <t>12.</t>
  </si>
  <si>
    <t>13.</t>
  </si>
  <si>
    <t>Kukuruzna krupica (10 min kuhanja)</t>
  </si>
  <si>
    <t>Čokoladni namaz (lino lada ili jednakovrijedan)</t>
  </si>
  <si>
    <t>Goveđa juha - koncentrat</t>
  </si>
  <si>
    <t>Dodatak jelima(Vegeta  ili jednakovrijedan)</t>
  </si>
  <si>
    <t>Pileća juha -koncetrat</t>
  </si>
  <si>
    <t>Kakao u prahu (kraš express ili jednakovrijedan)</t>
  </si>
  <si>
    <t>14.</t>
  </si>
  <si>
    <t>15.</t>
  </si>
  <si>
    <t>16.</t>
  </si>
  <si>
    <t>17.</t>
  </si>
  <si>
    <t>18.</t>
  </si>
  <si>
    <t>19.</t>
  </si>
  <si>
    <t>20.</t>
  </si>
  <si>
    <t>Francuska  salata</t>
  </si>
  <si>
    <t>Čajevi razni kutije</t>
  </si>
  <si>
    <t>Mineralna voda 1,5 l</t>
  </si>
  <si>
    <t>Mineralna voda gazirana 1,5 l</t>
  </si>
  <si>
    <t>Voda mineralna  0,5 L</t>
  </si>
  <si>
    <t>Voćni sok od 0,2 - 0,25 l</t>
  </si>
  <si>
    <t>U Umagu  12.2.2019,g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</si>
</sst>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Fill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6" xfId="0" applyFont="1" applyFill="1" applyBorder="1" applyAlignment="1">
      <alignment horizontal="center"/>
    </xf>
    <xf numFmtId="0" fontId="5" fillId="0" borderId="6" xfId="0" applyFont="1" applyBorder="1"/>
    <xf numFmtId="4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6" fillId="2" borderId="1" xfId="0" applyFont="1" applyFill="1" applyBorder="1"/>
    <xf numFmtId="0" fontId="0" fillId="2" borderId="2" xfId="0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4" fontId="0" fillId="0" borderId="0" xfId="0" applyNumberFormat="1"/>
    <xf numFmtId="3" fontId="4" fillId="0" borderId="4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9"/>
  <sheetViews>
    <sheetView tabSelected="1" topLeftCell="A70" zoomScaleNormal="100" workbookViewId="0">
      <selection activeCell="E81" sqref="E81"/>
    </sheetView>
  </sheetViews>
  <sheetFormatPr defaultRowHeight="15" x14ac:dyDescent="0.25"/>
  <cols>
    <col min="1" max="1" width="5.85546875" customWidth="1"/>
    <col min="2" max="2" width="33.42578125" customWidth="1"/>
    <col min="3" max="3" width="4.5703125" style="4" customWidth="1"/>
    <col min="4" max="4" width="9.140625" style="4" customWidth="1"/>
    <col min="5" max="5" width="14" style="4" customWidth="1"/>
    <col min="6" max="6" width="25.5703125" style="6" customWidth="1"/>
    <col min="7" max="7" width="1" customWidth="1"/>
  </cols>
  <sheetData>
    <row r="1" spans="1:6" ht="24" customHeight="1" x14ac:dyDescent="0.25">
      <c r="A1" s="54" t="s">
        <v>0</v>
      </c>
      <c r="B1" s="55"/>
      <c r="C1" s="55"/>
      <c r="D1" s="55"/>
      <c r="E1" s="55"/>
      <c r="F1" s="56"/>
    </row>
    <row r="3" spans="1:6" s="1" customFormat="1" ht="15.75" x14ac:dyDescent="0.25">
      <c r="A3" s="51" t="s">
        <v>1</v>
      </c>
      <c r="B3" s="52"/>
      <c r="C3" s="52"/>
      <c r="D3" s="52"/>
      <c r="E3" s="52"/>
      <c r="F3" s="53"/>
    </row>
    <row r="4" spans="1:6" s="1" customFormat="1" ht="26.25" thickBot="1" x14ac:dyDescent="0.3">
      <c r="A4" s="7" t="s">
        <v>28</v>
      </c>
      <c r="B4" s="7" t="s">
        <v>29</v>
      </c>
      <c r="C4" s="8" t="s">
        <v>2</v>
      </c>
      <c r="D4" s="39" t="s">
        <v>54</v>
      </c>
      <c r="E4" s="9" t="s">
        <v>30</v>
      </c>
      <c r="F4" s="8" t="s">
        <v>55</v>
      </c>
    </row>
    <row r="5" spans="1:6" ht="55.5" customHeight="1" thickTop="1" x14ac:dyDescent="0.25">
      <c r="A5" s="13" t="s">
        <v>58</v>
      </c>
      <c r="B5" s="29" t="s">
        <v>48</v>
      </c>
      <c r="C5" s="12" t="s">
        <v>31</v>
      </c>
      <c r="D5" s="12">
        <v>500</v>
      </c>
      <c r="E5" s="22"/>
      <c r="F5" s="23">
        <f>D5*E5</f>
        <v>0</v>
      </c>
    </row>
    <row r="6" spans="1:6" ht="55.5" customHeight="1" x14ac:dyDescent="0.25">
      <c r="A6" s="10" t="s">
        <v>59</v>
      </c>
      <c r="B6" s="29" t="s">
        <v>71</v>
      </c>
      <c r="C6" s="12" t="s">
        <v>31</v>
      </c>
      <c r="D6" s="12">
        <v>40</v>
      </c>
      <c r="E6" s="22"/>
      <c r="F6" s="23">
        <f t="shared" ref="F6:F13" si="0">D6*E6</f>
        <v>0</v>
      </c>
    </row>
    <row r="7" spans="1:6" ht="69" customHeight="1" x14ac:dyDescent="0.25">
      <c r="A7" s="10" t="s">
        <v>64</v>
      </c>
      <c r="B7" s="29" t="s">
        <v>63</v>
      </c>
      <c r="C7" s="12" t="s">
        <v>31</v>
      </c>
      <c r="D7" s="12">
        <v>500</v>
      </c>
      <c r="E7" s="22"/>
      <c r="F7" s="23">
        <f t="shared" si="0"/>
        <v>0</v>
      </c>
    </row>
    <row r="8" spans="1:6" ht="51.75" x14ac:dyDescent="0.25">
      <c r="A8" s="10" t="s">
        <v>65</v>
      </c>
      <c r="B8" s="29" t="s">
        <v>60</v>
      </c>
      <c r="C8" s="12" t="s">
        <v>31</v>
      </c>
      <c r="D8" s="12">
        <v>400</v>
      </c>
      <c r="E8" s="22"/>
      <c r="F8" s="23">
        <f t="shared" si="0"/>
        <v>0</v>
      </c>
    </row>
    <row r="9" spans="1:6" x14ac:dyDescent="0.25">
      <c r="A9" s="10" t="s">
        <v>66</v>
      </c>
      <c r="B9" s="15" t="s">
        <v>18</v>
      </c>
      <c r="C9" s="12" t="s">
        <v>31</v>
      </c>
      <c r="D9" s="12">
        <v>80</v>
      </c>
      <c r="E9" s="22"/>
      <c r="F9" s="23">
        <f t="shared" si="0"/>
        <v>0</v>
      </c>
    </row>
    <row r="10" spans="1:6" x14ac:dyDescent="0.25">
      <c r="A10" s="13" t="s">
        <v>67</v>
      </c>
      <c r="B10" s="15" t="s">
        <v>70</v>
      </c>
      <c r="C10" s="12" t="s">
        <v>31</v>
      </c>
      <c r="D10" s="12">
        <v>450</v>
      </c>
      <c r="E10" s="22"/>
      <c r="F10" s="23">
        <f t="shared" si="0"/>
        <v>0</v>
      </c>
    </row>
    <row r="11" spans="1:6" ht="26.25" x14ac:dyDescent="0.25">
      <c r="A11" s="10" t="s">
        <v>68</v>
      </c>
      <c r="B11" s="29" t="s">
        <v>62</v>
      </c>
      <c r="C11" s="12" t="s">
        <v>31</v>
      </c>
      <c r="D11" s="12">
        <v>60</v>
      </c>
      <c r="E11" s="22"/>
      <c r="F11" s="23">
        <f t="shared" si="0"/>
        <v>0</v>
      </c>
    </row>
    <row r="12" spans="1:6" x14ac:dyDescent="0.25">
      <c r="A12" s="13" t="s">
        <v>69</v>
      </c>
      <c r="B12" s="14" t="s">
        <v>61</v>
      </c>
      <c r="C12" s="18" t="s">
        <v>31</v>
      </c>
      <c r="D12" s="12">
        <v>40</v>
      </c>
      <c r="E12" s="24"/>
      <c r="F12" s="23">
        <f t="shared" si="0"/>
        <v>0</v>
      </c>
    </row>
    <row r="13" spans="1:6" x14ac:dyDescent="0.25">
      <c r="A13" s="13" t="s">
        <v>72</v>
      </c>
      <c r="B13" s="14" t="s">
        <v>39</v>
      </c>
      <c r="C13" s="18" t="s">
        <v>31</v>
      </c>
      <c r="D13" s="12">
        <v>50</v>
      </c>
      <c r="E13" s="24"/>
      <c r="F13" s="23">
        <f t="shared" si="0"/>
        <v>0</v>
      </c>
    </row>
    <row r="14" spans="1:6" x14ac:dyDescent="0.25">
      <c r="A14" s="13"/>
      <c r="B14" s="21" t="s">
        <v>40</v>
      </c>
      <c r="C14" s="27"/>
      <c r="D14" s="27"/>
      <c r="E14" s="28"/>
      <c r="F14" s="25">
        <f>SUM(F5:F13)</f>
        <v>0</v>
      </c>
    </row>
    <row r="15" spans="1:6" x14ac:dyDescent="0.25">
      <c r="A15" s="42"/>
      <c r="B15" s="34"/>
      <c r="C15" s="43"/>
      <c r="D15" s="43"/>
      <c r="E15" s="44"/>
      <c r="F15" s="37"/>
    </row>
    <row r="16" spans="1:6" s="1" customFormat="1" ht="15.75" x14ac:dyDescent="0.25">
      <c r="A16" s="51" t="s">
        <v>3</v>
      </c>
      <c r="B16" s="52"/>
      <c r="C16" s="52"/>
      <c r="D16" s="52"/>
      <c r="E16" s="52"/>
      <c r="F16" s="53"/>
    </row>
    <row r="17" spans="1:7" s="1" customFormat="1" ht="30.75" customHeight="1" thickBot="1" x14ac:dyDescent="0.3">
      <c r="A17" s="7" t="s">
        <v>28</v>
      </c>
      <c r="B17" s="7" t="s">
        <v>29</v>
      </c>
      <c r="C17" s="8" t="s">
        <v>2</v>
      </c>
      <c r="D17" s="39" t="s">
        <v>54</v>
      </c>
      <c r="E17" s="9" t="s">
        <v>30</v>
      </c>
      <c r="F17" s="8" t="s">
        <v>55</v>
      </c>
    </row>
    <row r="18" spans="1:7" ht="15.75" thickTop="1" x14ac:dyDescent="0.25">
      <c r="A18" s="16" t="s">
        <v>58</v>
      </c>
      <c r="B18" s="17" t="s">
        <v>12</v>
      </c>
      <c r="C18" s="16" t="s">
        <v>32</v>
      </c>
      <c r="D18" s="12">
        <v>150</v>
      </c>
      <c r="E18" s="22"/>
      <c r="F18" s="23">
        <f t="shared" ref="F18:F19" si="1">D18*E18</f>
        <v>0</v>
      </c>
    </row>
    <row r="19" spans="1:7" x14ac:dyDescent="0.25">
      <c r="A19" s="18" t="s">
        <v>59</v>
      </c>
      <c r="B19" s="14" t="s">
        <v>45</v>
      </c>
      <c r="C19" s="18" t="s">
        <v>32</v>
      </c>
      <c r="D19" s="12">
        <v>1300</v>
      </c>
      <c r="E19" s="24"/>
      <c r="F19" s="23">
        <f t="shared" si="1"/>
        <v>0</v>
      </c>
    </row>
    <row r="20" spans="1:7" x14ac:dyDescent="0.25">
      <c r="A20" s="18"/>
      <c r="B20" s="21" t="s">
        <v>38</v>
      </c>
      <c r="C20" s="18"/>
      <c r="D20" s="12"/>
      <c r="E20" s="24"/>
      <c r="F20" s="26">
        <f>SUM(F18:F19)</f>
        <v>0</v>
      </c>
    </row>
    <row r="21" spans="1:7" ht="22.5" customHeight="1" x14ac:dyDescent="0.25">
      <c r="A21" s="2"/>
      <c r="B21" s="3"/>
      <c r="C21" s="2"/>
      <c r="D21" s="2"/>
      <c r="E21" s="2"/>
      <c r="F21" s="5"/>
    </row>
    <row r="22" spans="1:7" s="1" customFormat="1" ht="18.75" customHeight="1" x14ac:dyDescent="0.25">
      <c r="A22" s="51" t="s">
        <v>4</v>
      </c>
      <c r="B22" s="52"/>
      <c r="C22" s="52"/>
      <c r="D22" s="52"/>
      <c r="E22" s="52"/>
      <c r="F22" s="53"/>
    </row>
    <row r="23" spans="1:7" s="1" customFormat="1" ht="32.25" customHeight="1" thickBot="1" x14ac:dyDescent="0.3">
      <c r="A23" s="7" t="s">
        <v>28</v>
      </c>
      <c r="B23" s="7" t="s">
        <v>29</v>
      </c>
      <c r="C23" s="8" t="s">
        <v>2</v>
      </c>
      <c r="D23" s="39" t="s">
        <v>56</v>
      </c>
      <c r="E23" s="9" t="s">
        <v>30</v>
      </c>
      <c r="F23" s="8" t="s">
        <v>55</v>
      </c>
    </row>
    <row r="24" spans="1:7" ht="15.75" thickTop="1" x14ac:dyDescent="0.25">
      <c r="A24" s="12" t="s">
        <v>58</v>
      </c>
      <c r="B24" s="11" t="s">
        <v>13</v>
      </c>
      <c r="C24" s="12" t="s">
        <v>31</v>
      </c>
      <c r="D24" s="12">
        <v>200</v>
      </c>
      <c r="E24" s="22"/>
      <c r="F24" s="23">
        <f t="shared" ref="F24:F36" si="2">D24*E24</f>
        <v>0</v>
      </c>
      <c r="G24">
        <v>621</v>
      </c>
    </row>
    <row r="25" spans="1:7" x14ac:dyDescent="0.25">
      <c r="A25" s="18" t="s">
        <v>59</v>
      </c>
      <c r="B25" s="14" t="s">
        <v>73</v>
      </c>
      <c r="C25" s="18" t="s">
        <v>31</v>
      </c>
      <c r="D25" s="12">
        <v>120</v>
      </c>
      <c r="E25" s="24"/>
      <c r="F25" s="23">
        <f t="shared" si="2"/>
        <v>0</v>
      </c>
    </row>
    <row r="26" spans="1:7" x14ac:dyDescent="0.25">
      <c r="A26" s="12" t="s">
        <v>64</v>
      </c>
      <c r="B26" s="14" t="s">
        <v>79</v>
      </c>
      <c r="C26" s="12" t="s">
        <v>31</v>
      </c>
      <c r="D26" s="12">
        <v>200</v>
      </c>
      <c r="E26" s="24"/>
      <c r="F26" s="23">
        <f t="shared" si="2"/>
        <v>0</v>
      </c>
      <c r="G26">
        <v>944.46</v>
      </c>
    </row>
    <row r="27" spans="1:7" x14ac:dyDescent="0.25">
      <c r="A27" s="12" t="s">
        <v>65</v>
      </c>
      <c r="B27" s="14" t="s">
        <v>15</v>
      </c>
      <c r="C27" s="12" t="s">
        <v>31</v>
      </c>
      <c r="D27" s="12">
        <v>60</v>
      </c>
      <c r="E27" s="24"/>
      <c r="F27" s="23">
        <f t="shared" si="2"/>
        <v>0</v>
      </c>
    </row>
    <row r="28" spans="1:7" x14ac:dyDescent="0.25">
      <c r="A28" s="18" t="s">
        <v>66</v>
      </c>
      <c r="B28" s="14" t="s">
        <v>14</v>
      </c>
      <c r="C28" s="12" t="s">
        <v>31</v>
      </c>
      <c r="D28" s="12">
        <v>50</v>
      </c>
      <c r="E28" s="24"/>
      <c r="F28" s="23">
        <f t="shared" si="2"/>
        <v>0</v>
      </c>
    </row>
    <row r="29" spans="1:7" x14ac:dyDescent="0.25">
      <c r="A29" s="18" t="s">
        <v>67</v>
      </c>
      <c r="B29" s="14" t="s">
        <v>16</v>
      </c>
      <c r="C29" s="12" t="s">
        <v>31</v>
      </c>
      <c r="D29" s="12">
        <v>20</v>
      </c>
      <c r="E29" s="24"/>
      <c r="F29" s="23">
        <f t="shared" si="2"/>
        <v>0</v>
      </c>
      <c r="G29">
        <v>1170.45</v>
      </c>
    </row>
    <row r="30" spans="1:7" x14ac:dyDescent="0.25">
      <c r="A30" s="12" t="s">
        <v>68</v>
      </c>
      <c r="B30" s="14" t="s">
        <v>34</v>
      </c>
      <c r="C30" s="12" t="s">
        <v>31</v>
      </c>
      <c r="D30" s="12">
        <v>40</v>
      </c>
      <c r="E30" s="24"/>
      <c r="F30" s="23">
        <f t="shared" si="2"/>
        <v>0</v>
      </c>
      <c r="G30">
        <v>464.94</v>
      </c>
    </row>
    <row r="31" spans="1:7" x14ac:dyDescent="0.25">
      <c r="A31" s="12" t="s">
        <v>69</v>
      </c>
      <c r="B31" s="14" t="s">
        <v>20</v>
      </c>
      <c r="C31" s="12" t="s">
        <v>31</v>
      </c>
      <c r="D31" s="12">
        <v>30</v>
      </c>
      <c r="E31" s="24"/>
      <c r="F31" s="23">
        <f t="shared" si="2"/>
        <v>0</v>
      </c>
    </row>
    <row r="32" spans="1:7" x14ac:dyDescent="0.25">
      <c r="A32" s="12" t="s">
        <v>72</v>
      </c>
      <c r="B32" s="14" t="s">
        <v>44</v>
      </c>
      <c r="C32" s="12" t="s">
        <v>31</v>
      </c>
      <c r="D32" s="12">
        <v>50</v>
      </c>
      <c r="E32" s="24"/>
      <c r="F32" s="23">
        <f t="shared" si="2"/>
        <v>0</v>
      </c>
      <c r="G32">
        <v>1056.49</v>
      </c>
    </row>
    <row r="33" spans="1:7" x14ac:dyDescent="0.25">
      <c r="A33" s="12" t="s">
        <v>75</v>
      </c>
      <c r="B33" s="14" t="s">
        <v>74</v>
      </c>
      <c r="C33" s="12" t="s">
        <v>31</v>
      </c>
      <c r="D33" s="12">
        <v>50</v>
      </c>
      <c r="E33" s="24"/>
      <c r="F33" s="23">
        <f t="shared" si="2"/>
        <v>0</v>
      </c>
      <c r="G33">
        <v>56.7</v>
      </c>
    </row>
    <row r="34" spans="1:7" x14ac:dyDescent="0.25">
      <c r="A34" s="18" t="s">
        <v>76</v>
      </c>
      <c r="B34" s="14" t="s">
        <v>47</v>
      </c>
      <c r="C34" s="12" t="s">
        <v>31</v>
      </c>
      <c r="D34" s="12">
        <v>60</v>
      </c>
      <c r="E34" s="24"/>
      <c r="F34" s="23">
        <f t="shared" si="2"/>
        <v>0</v>
      </c>
      <c r="G34">
        <v>403.2</v>
      </c>
    </row>
    <row r="35" spans="1:7" x14ac:dyDescent="0.25">
      <c r="A35" s="20" t="s">
        <v>77</v>
      </c>
      <c r="B35" s="19" t="s">
        <v>19</v>
      </c>
      <c r="C35" s="12" t="s">
        <v>31</v>
      </c>
      <c r="D35" s="12">
        <v>30</v>
      </c>
      <c r="E35" s="24"/>
      <c r="F35" s="23">
        <f t="shared" si="2"/>
        <v>0</v>
      </c>
    </row>
    <row r="36" spans="1:7" x14ac:dyDescent="0.25">
      <c r="A36" s="20" t="s">
        <v>78</v>
      </c>
      <c r="B36" s="14" t="s">
        <v>17</v>
      </c>
      <c r="C36" s="18" t="s">
        <v>31</v>
      </c>
      <c r="D36" s="12">
        <v>5</v>
      </c>
      <c r="E36" s="24"/>
      <c r="F36" s="23">
        <f t="shared" si="2"/>
        <v>0</v>
      </c>
    </row>
    <row r="37" spans="1:7" x14ac:dyDescent="0.25">
      <c r="A37" s="20"/>
      <c r="B37" s="21" t="s">
        <v>41</v>
      </c>
      <c r="C37" s="18"/>
      <c r="D37" s="12"/>
      <c r="E37" s="24"/>
      <c r="F37" s="26">
        <f>SUM(F24:F36)</f>
        <v>0</v>
      </c>
    </row>
    <row r="38" spans="1:7" x14ac:dyDescent="0.25">
      <c r="A38" s="33"/>
      <c r="B38" s="34"/>
      <c r="C38" s="35"/>
      <c r="D38" s="35"/>
      <c r="E38" s="36"/>
      <c r="F38" s="37"/>
    </row>
    <row r="39" spans="1:7" ht="51" customHeight="1" x14ac:dyDescent="0.25">
      <c r="A39" s="33"/>
      <c r="B39" s="34"/>
      <c r="C39" s="35"/>
      <c r="D39" s="35"/>
      <c r="E39" s="36"/>
      <c r="F39" s="37"/>
    </row>
    <row r="40" spans="1:7" ht="15.75" x14ac:dyDescent="0.25">
      <c r="A40" s="51" t="s">
        <v>5</v>
      </c>
      <c r="B40" s="52"/>
      <c r="C40" s="52"/>
      <c r="D40" s="52"/>
      <c r="E40" s="52"/>
      <c r="F40" s="53"/>
    </row>
    <row r="41" spans="1:7" ht="30.75" customHeight="1" thickBot="1" x14ac:dyDescent="0.3">
      <c r="A41" s="7" t="s">
        <v>28</v>
      </c>
      <c r="B41" s="7" t="s">
        <v>29</v>
      </c>
      <c r="C41" s="8" t="s">
        <v>2</v>
      </c>
      <c r="D41" s="39" t="s">
        <v>54</v>
      </c>
      <c r="E41" s="9" t="s">
        <v>30</v>
      </c>
      <c r="F41" s="8" t="s">
        <v>55</v>
      </c>
    </row>
    <row r="42" spans="1:7" s="1" customFormat="1" ht="15.75" thickTop="1" x14ac:dyDescent="0.2">
      <c r="A42" s="18" t="s">
        <v>58</v>
      </c>
      <c r="B42" s="14" t="s">
        <v>23</v>
      </c>
      <c r="C42" s="18" t="s">
        <v>31</v>
      </c>
      <c r="D42" s="12">
        <v>1</v>
      </c>
      <c r="E42" s="24"/>
      <c r="F42" s="23">
        <f>D42*E42</f>
        <v>0</v>
      </c>
    </row>
    <row r="43" spans="1:7" x14ac:dyDescent="0.25">
      <c r="A43" s="18" t="s">
        <v>59</v>
      </c>
      <c r="B43" s="14" t="s">
        <v>93</v>
      </c>
      <c r="C43" s="20" t="s">
        <v>33</v>
      </c>
      <c r="D43" s="49">
        <v>30</v>
      </c>
      <c r="E43" s="47"/>
      <c r="F43" s="23">
        <f t="shared" ref="F43:F61" si="3">D43*E43</f>
        <v>0</v>
      </c>
      <c r="G43">
        <v>337.72</v>
      </c>
    </row>
    <row r="44" spans="1:7" ht="26.25" x14ac:dyDescent="0.25">
      <c r="A44" s="18" t="s">
        <v>64</v>
      </c>
      <c r="B44" s="29" t="s">
        <v>80</v>
      </c>
      <c r="C44" s="18" t="s">
        <v>31</v>
      </c>
      <c r="D44" s="50">
        <v>30</v>
      </c>
      <c r="E44" s="47"/>
      <c r="F44" s="23">
        <f t="shared" si="3"/>
        <v>0</v>
      </c>
      <c r="G44">
        <v>683.23</v>
      </c>
    </row>
    <row r="45" spans="1:7" ht="26.25" x14ac:dyDescent="0.25">
      <c r="A45" s="18" t="s">
        <v>65</v>
      </c>
      <c r="B45" s="29" t="s">
        <v>82</v>
      </c>
      <c r="C45" s="18" t="s">
        <v>31</v>
      </c>
      <c r="D45" s="50">
        <v>70</v>
      </c>
      <c r="E45" s="47"/>
      <c r="F45" s="23">
        <f t="shared" si="3"/>
        <v>0</v>
      </c>
    </row>
    <row r="46" spans="1:7" x14ac:dyDescent="0.25">
      <c r="A46" s="18" t="s">
        <v>66</v>
      </c>
      <c r="B46" s="14" t="s">
        <v>83</v>
      </c>
      <c r="C46" s="18" t="s">
        <v>31</v>
      </c>
      <c r="D46" s="50">
        <v>20</v>
      </c>
      <c r="E46" s="47"/>
      <c r="F46" s="23">
        <f t="shared" si="3"/>
        <v>0</v>
      </c>
      <c r="G46">
        <v>1867.05</v>
      </c>
    </row>
    <row r="47" spans="1:7" x14ac:dyDescent="0.25">
      <c r="A47" s="18" t="s">
        <v>67</v>
      </c>
      <c r="B47" s="14" t="s">
        <v>81</v>
      </c>
      <c r="C47" s="18" t="s">
        <v>31</v>
      </c>
      <c r="D47" s="50">
        <v>40</v>
      </c>
      <c r="E47" s="47"/>
      <c r="F47" s="23">
        <f t="shared" si="3"/>
        <v>0</v>
      </c>
      <c r="G47">
        <v>1163.7</v>
      </c>
    </row>
    <row r="48" spans="1:7" ht="26.25" x14ac:dyDescent="0.25">
      <c r="A48" s="18" t="s">
        <v>68</v>
      </c>
      <c r="B48" s="29" t="s">
        <v>84</v>
      </c>
      <c r="C48" s="18" t="s">
        <v>31</v>
      </c>
      <c r="D48" s="50">
        <v>20</v>
      </c>
      <c r="E48" s="47"/>
      <c r="F48" s="23">
        <f t="shared" si="3"/>
        <v>0</v>
      </c>
    </row>
    <row r="49" spans="1:7" x14ac:dyDescent="0.25">
      <c r="A49" s="18" t="s">
        <v>69</v>
      </c>
      <c r="B49" s="15" t="s">
        <v>53</v>
      </c>
      <c r="C49" s="20" t="s">
        <v>31</v>
      </c>
      <c r="D49" s="48">
        <v>100</v>
      </c>
      <c r="E49" s="48"/>
      <c r="F49" s="23">
        <f t="shared" si="3"/>
        <v>0</v>
      </c>
    </row>
    <row r="50" spans="1:7" x14ac:dyDescent="0.25">
      <c r="A50" s="18" t="s">
        <v>72</v>
      </c>
      <c r="B50" s="15" t="s">
        <v>92</v>
      </c>
      <c r="C50" s="20" t="s">
        <v>31</v>
      </c>
      <c r="D50" s="48">
        <v>30</v>
      </c>
      <c r="E50" s="48"/>
      <c r="F50" s="23">
        <f t="shared" si="3"/>
        <v>0</v>
      </c>
    </row>
    <row r="51" spans="1:7" x14ac:dyDescent="0.25">
      <c r="A51" s="18" t="s">
        <v>75</v>
      </c>
      <c r="B51" s="14" t="s">
        <v>24</v>
      </c>
      <c r="C51" s="18" t="s">
        <v>31</v>
      </c>
      <c r="D51" s="49">
        <v>10</v>
      </c>
      <c r="E51" s="47"/>
      <c r="F51" s="23">
        <f t="shared" si="3"/>
        <v>0</v>
      </c>
    </row>
    <row r="52" spans="1:7" x14ac:dyDescent="0.25">
      <c r="A52" s="18" t="s">
        <v>76</v>
      </c>
      <c r="B52" s="14" t="s">
        <v>10</v>
      </c>
      <c r="C52" s="18" t="s">
        <v>33</v>
      </c>
      <c r="D52" s="49">
        <v>600</v>
      </c>
      <c r="E52" s="47"/>
      <c r="F52" s="23">
        <f t="shared" si="3"/>
        <v>0</v>
      </c>
    </row>
    <row r="53" spans="1:7" x14ac:dyDescent="0.25">
      <c r="A53" s="18" t="s">
        <v>77</v>
      </c>
      <c r="B53" s="14" t="s">
        <v>8</v>
      </c>
      <c r="C53" s="18" t="s">
        <v>32</v>
      </c>
      <c r="D53" s="50">
        <v>30</v>
      </c>
      <c r="E53" s="47"/>
      <c r="F53" s="23">
        <f t="shared" si="3"/>
        <v>0</v>
      </c>
    </row>
    <row r="54" spans="1:7" x14ac:dyDescent="0.25">
      <c r="A54" s="18" t="s">
        <v>78</v>
      </c>
      <c r="B54" s="14" t="s">
        <v>7</v>
      </c>
      <c r="C54" s="18" t="s">
        <v>31</v>
      </c>
      <c r="D54" s="49">
        <v>8</v>
      </c>
      <c r="E54" s="47"/>
      <c r="F54" s="23">
        <f t="shared" si="3"/>
        <v>0</v>
      </c>
    </row>
    <row r="55" spans="1:7" x14ac:dyDescent="0.25">
      <c r="A55" s="18" t="s">
        <v>85</v>
      </c>
      <c r="B55" s="14" t="s">
        <v>21</v>
      </c>
      <c r="C55" s="18" t="s">
        <v>31</v>
      </c>
      <c r="D55" s="50">
        <v>100</v>
      </c>
      <c r="E55" s="47"/>
      <c r="F55" s="23">
        <f t="shared" si="3"/>
        <v>0</v>
      </c>
      <c r="G55">
        <v>1846.8</v>
      </c>
    </row>
    <row r="56" spans="1:7" x14ac:dyDescent="0.25">
      <c r="A56" s="18" t="s">
        <v>86</v>
      </c>
      <c r="B56" s="14" t="s">
        <v>22</v>
      </c>
      <c r="C56" s="18" t="s">
        <v>31</v>
      </c>
      <c r="D56" s="50">
        <v>2</v>
      </c>
      <c r="E56" s="47"/>
      <c r="F56" s="23">
        <f t="shared" si="3"/>
        <v>0</v>
      </c>
    </row>
    <row r="57" spans="1:7" x14ac:dyDescent="0.25">
      <c r="A57" s="18" t="s">
        <v>87</v>
      </c>
      <c r="B57" s="14" t="s">
        <v>9</v>
      </c>
      <c r="C57" s="18" t="s">
        <v>31</v>
      </c>
      <c r="D57" s="50">
        <v>2</v>
      </c>
      <c r="E57" s="47"/>
      <c r="F57" s="23">
        <f t="shared" si="3"/>
        <v>0</v>
      </c>
    </row>
    <row r="58" spans="1:7" x14ac:dyDescent="0.25">
      <c r="A58" s="18" t="s">
        <v>88</v>
      </c>
      <c r="B58" s="14" t="s">
        <v>6</v>
      </c>
      <c r="C58" s="18" t="s">
        <v>31</v>
      </c>
      <c r="D58" s="49">
        <v>180</v>
      </c>
      <c r="E58" s="47"/>
      <c r="F58" s="23">
        <f t="shared" si="3"/>
        <v>0</v>
      </c>
    </row>
    <row r="59" spans="1:7" x14ac:dyDescent="0.25">
      <c r="A59" s="18" t="s">
        <v>89</v>
      </c>
      <c r="B59" s="14" t="s">
        <v>25</v>
      </c>
      <c r="C59" s="18" t="s">
        <v>31</v>
      </c>
      <c r="D59" s="49">
        <v>150</v>
      </c>
      <c r="E59" s="47"/>
      <c r="F59" s="23">
        <f t="shared" si="3"/>
        <v>0</v>
      </c>
    </row>
    <row r="60" spans="1:7" ht="51.75" x14ac:dyDescent="0.25">
      <c r="A60" s="20" t="s">
        <v>90</v>
      </c>
      <c r="B60" s="29" t="s">
        <v>50</v>
      </c>
      <c r="C60" s="18" t="s">
        <v>33</v>
      </c>
      <c r="D60" s="50">
        <v>5000</v>
      </c>
      <c r="E60" s="47"/>
      <c r="F60" s="23">
        <f t="shared" si="3"/>
        <v>0</v>
      </c>
    </row>
    <row r="61" spans="1:7" ht="70.5" customHeight="1" x14ac:dyDescent="0.25">
      <c r="A61" s="45" t="s">
        <v>91</v>
      </c>
      <c r="B61" s="29" t="s">
        <v>49</v>
      </c>
      <c r="C61" s="18" t="s">
        <v>33</v>
      </c>
      <c r="D61" s="41">
        <v>1200</v>
      </c>
      <c r="E61" s="47"/>
      <c r="F61" s="23">
        <f t="shared" si="3"/>
        <v>0</v>
      </c>
    </row>
    <row r="62" spans="1:7" x14ac:dyDescent="0.25">
      <c r="A62" s="18"/>
      <c r="B62" s="21" t="s">
        <v>42</v>
      </c>
      <c r="C62" s="18"/>
      <c r="D62" s="18"/>
      <c r="E62" s="18"/>
      <c r="F62" s="25">
        <f>SUM(F42:F61)</f>
        <v>0</v>
      </c>
    </row>
    <row r="64" spans="1:7" s="1" customFormat="1" ht="15.75" x14ac:dyDescent="0.25">
      <c r="A64" s="51" t="s">
        <v>11</v>
      </c>
      <c r="B64" s="52"/>
      <c r="C64" s="52"/>
      <c r="D64" s="52"/>
      <c r="E64" s="52"/>
      <c r="F64" s="53"/>
    </row>
    <row r="65" spans="1:6" s="1" customFormat="1" ht="31.5" customHeight="1" thickBot="1" x14ac:dyDescent="0.3">
      <c r="A65" s="7" t="s">
        <v>28</v>
      </c>
      <c r="B65" s="7" t="s">
        <v>29</v>
      </c>
      <c r="C65" s="8" t="s">
        <v>2</v>
      </c>
      <c r="D65" s="39" t="s">
        <v>54</v>
      </c>
      <c r="E65" s="9" t="s">
        <v>30</v>
      </c>
      <c r="F65" s="8" t="s">
        <v>55</v>
      </c>
    </row>
    <row r="66" spans="1:6" ht="27" thickTop="1" x14ac:dyDescent="0.25">
      <c r="A66" s="16" t="s">
        <v>58</v>
      </c>
      <c r="B66" s="38" t="s">
        <v>52</v>
      </c>
      <c r="C66" s="16" t="s">
        <v>31</v>
      </c>
      <c r="D66" s="12">
        <v>20</v>
      </c>
      <c r="E66" s="22"/>
      <c r="F66" s="23">
        <f>D66*E66</f>
        <v>0</v>
      </c>
    </row>
    <row r="67" spans="1:6" x14ac:dyDescent="0.25">
      <c r="A67" s="18"/>
      <c r="B67" s="21" t="s">
        <v>37</v>
      </c>
      <c r="C67" s="18"/>
      <c r="D67" s="12"/>
      <c r="E67" s="24"/>
      <c r="F67" s="26">
        <f>SUM(F66)</f>
        <v>0</v>
      </c>
    </row>
    <row r="69" spans="1:6" ht="15.75" x14ac:dyDescent="0.25">
      <c r="A69" s="51" t="s">
        <v>46</v>
      </c>
      <c r="B69" s="52"/>
      <c r="C69" s="52"/>
      <c r="D69" s="52"/>
      <c r="E69" s="52"/>
      <c r="F69" s="53"/>
    </row>
    <row r="70" spans="1:6" s="1" customFormat="1" ht="31.5" customHeight="1" thickBot="1" x14ac:dyDescent="0.3">
      <c r="A70" s="7" t="s">
        <v>28</v>
      </c>
      <c r="B70" s="7" t="s">
        <v>29</v>
      </c>
      <c r="C70" s="8" t="s">
        <v>2</v>
      </c>
      <c r="D70" s="39" t="s">
        <v>54</v>
      </c>
      <c r="E70" s="9" t="s">
        <v>30</v>
      </c>
      <c r="F70" s="8" t="s">
        <v>57</v>
      </c>
    </row>
    <row r="71" spans="1:6" ht="15.75" thickTop="1" x14ac:dyDescent="0.25">
      <c r="A71" s="16" t="s">
        <v>58</v>
      </c>
      <c r="B71" s="17" t="s">
        <v>51</v>
      </c>
      <c r="C71" s="16" t="s">
        <v>32</v>
      </c>
      <c r="D71" s="12">
        <v>100</v>
      </c>
      <c r="E71" s="22"/>
      <c r="F71" s="23">
        <f t="shared" ref="F71:F75" si="4">D71*E71</f>
        <v>0</v>
      </c>
    </row>
    <row r="72" spans="1:6" x14ac:dyDescent="0.25">
      <c r="A72" s="18" t="s">
        <v>59</v>
      </c>
      <c r="B72" s="14" t="s">
        <v>94</v>
      </c>
      <c r="C72" s="18" t="s">
        <v>33</v>
      </c>
      <c r="D72" s="12">
        <v>300</v>
      </c>
      <c r="E72" s="24"/>
      <c r="F72" s="23">
        <f t="shared" si="4"/>
        <v>0</v>
      </c>
    </row>
    <row r="73" spans="1:6" x14ac:dyDescent="0.25">
      <c r="A73" s="18" t="s">
        <v>64</v>
      </c>
      <c r="B73" s="14" t="s">
        <v>95</v>
      </c>
      <c r="C73" s="20" t="s">
        <v>33</v>
      </c>
      <c r="D73" s="12">
        <v>160</v>
      </c>
      <c r="E73" s="24"/>
      <c r="F73" s="23">
        <f t="shared" si="4"/>
        <v>0</v>
      </c>
    </row>
    <row r="74" spans="1:6" x14ac:dyDescent="0.25">
      <c r="A74" s="18" t="s">
        <v>65</v>
      </c>
      <c r="B74" s="14" t="s">
        <v>96</v>
      </c>
      <c r="C74" s="20" t="s">
        <v>33</v>
      </c>
      <c r="D74" s="12">
        <v>60</v>
      </c>
      <c r="E74" s="24"/>
      <c r="F74" s="23">
        <f t="shared" si="4"/>
        <v>0</v>
      </c>
    </row>
    <row r="75" spans="1:6" x14ac:dyDescent="0.25">
      <c r="A75" s="18" t="s">
        <v>66</v>
      </c>
      <c r="B75" s="14" t="s">
        <v>97</v>
      </c>
      <c r="C75" s="18" t="s">
        <v>31</v>
      </c>
      <c r="D75" s="12">
        <v>5000</v>
      </c>
      <c r="E75" s="24"/>
      <c r="F75" s="23">
        <f t="shared" si="4"/>
        <v>0</v>
      </c>
    </row>
    <row r="76" spans="1:6" x14ac:dyDescent="0.25">
      <c r="A76" s="18"/>
      <c r="B76" s="21" t="s">
        <v>35</v>
      </c>
      <c r="C76" s="18"/>
      <c r="D76" s="18"/>
      <c r="E76" s="24"/>
      <c r="F76" s="25">
        <f>SUM(F71:F75)</f>
        <v>0</v>
      </c>
    </row>
    <row r="77" spans="1:6" x14ac:dyDescent="0.25">
      <c r="A77" s="35"/>
      <c r="B77" s="34"/>
      <c r="C77" s="35"/>
      <c r="D77" s="35"/>
      <c r="E77" s="36"/>
      <c r="F77" s="37"/>
    </row>
    <row r="79" spans="1:6" ht="15.75" x14ac:dyDescent="0.25">
      <c r="A79" s="51" t="s">
        <v>26</v>
      </c>
      <c r="B79" s="52"/>
      <c r="C79" s="52"/>
      <c r="D79" s="52"/>
      <c r="E79" s="52"/>
      <c r="F79" s="53"/>
    </row>
    <row r="80" spans="1:6" ht="30.75" customHeight="1" thickBot="1" x14ac:dyDescent="0.3">
      <c r="A80" s="7" t="s">
        <v>28</v>
      </c>
      <c r="B80" s="7" t="s">
        <v>29</v>
      </c>
      <c r="C80" s="8" t="s">
        <v>2</v>
      </c>
      <c r="D80" s="39" t="s">
        <v>54</v>
      </c>
      <c r="E80" s="9" t="s">
        <v>30</v>
      </c>
      <c r="F80" s="8" t="s">
        <v>57</v>
      </c>
    </row>
    <row r="81" spans="1:6" ht="15.75" thickTop="1" x14ac:dyDescent="0.25">
      <c r="A81" s="16" t="s">
        <v>58</v>
      </c>
      <c r="B81" s="14" t="s">
        <v>27</v>
      </c>
      <c r="C81" s="18" t="s">
        <v>33</v>
      </c>
      <c r="D81" s="46">
        <v>2500</v>
      </c>
      <c r="E81" s="24"/>
      <c r="F81" s="23">
        <f>D81*E81</f>
        <v>0</v>
      </c>
    </row>
    <row r="82" spans="1:6" x14ac:dyDescent="0.25">
      <c r="A82" s="14"/>
      <c r="B82" s="21" t="s">
        <v>36</v>
      </c>
      <c r="C82" s="18"/>
      <c r="D82" s="18"/>
      <c r="E82" s="24"/>
      <c r="F82" s="25">
        <f>SUM(F81)</f>
        <v>0</v>
      </c>
    </row>
    <row r="84" spans="1:6" ht="18.75" x14ac:dyDescent="0.3">
      <c r="B84" s="30" t="s">
        <v>43</v>
      </c>
      <c r="C84" s="31"/>
      <c r="D84" s="31"/>
      <c r="E84" s="32">
        <f>F14+F20+F37+F62+F76+F67+F82</f>
        <v>0</v>
      </c>
    </row>
    <row r="86" spans="1:6" x14ac:dyDescent="0.25">
      <c r="B86" t="s">
        <v>98</v>
      </c>
      <c r="D86" s="40"/>
    </row>
    <row r="87" spans="1:6" x14ac:dyDescent="0.25">
      <c r="D87" s="40"/>
    </row>
    <row r="88" spans="1:6" x14ac:dyDescent="0.25">
      <c r="D88" s="40"/>
    </row>
    <row r="89" spans="1:6" x14ac:dyDescent="0.25">
      <c r="D89" s="40"/>
    </row>
    <row r="90" spans="1:6" x14ac:dyDescent="0.25">
      <c r="D90" s="40"/>
    </row>
    <row r="91" spans="1:6" x14ac:dyDescent="0.25">
      <c r="D91" s="40"/>
    </row>
    <row r="92" spans="1:6" x14ac:dyDescent="0.25">
      <c r="D92" s="40"/>
    </row>
    <row r="93" spans="1:6" x14ac:dyDescent="0.25">
      <c r="D93" s="40"/>
    </row>
    <row r="94" spans="1:6" x14ac:dyDescent="0.25">
      <c r="D94" s="40"/>
    </row>
    <row r="95" spans="1:6" x14ac:dyDescent="0.25">
      <c r="D95" s="40"/>
    </row>
    <row r="96" spans="1:6" x14ac:dyDescent="0.25">
      <c r="D96" s="40"/>
    </row>
    <row r="97" spans="4:4" x14ac:dyDescent="0.25">
      <c r="D97" s="40"/>
    </row>
    <row r="98" spans="4:4" x14ac:dyDescent="0.25">
      <c r="D98" s="40"/>
    </row>
    <row r="99" spans="4:4" x14ac:dyDescent="0.25">
      <c r="D99" s="40"/>
    </row>
    <row r="100" spans="4:4" x14ac:dyDescent="0.25">
      <c r="D100" s="40"/>
    </row>
    <row r="101" spans="4:4" x14ac:dyDescent="0.25">
      <c r="D101" s="40"/>
    </row>
    <row r="102" spans="4:4" x14ac:dyDescent="0.25">
      <c r="D102" s="40"/>
    </row>
    <row r="103" spans="4:4" x14ac:dyDescent="0.25">
      <c r="D103" s="40"/>
    </row>
    <row r="104" spans="4:4" x14ac:dyDescent="0.25">
      <c r="D104" s="40"/>
    </row>
    <row r="105" spans="4:4" x14ac:dyDescent="0.25">
      <c r="D105" s="40"/>
    </row>
    <row r="106" spans="4:4" x14ac:dyDescent="0.25">
      <c r="D106" s="40"/>
    </row>
    <row r="107" spans="4:4" x14ac:dyDescent="0.25">
      <c r="D107" s="40"/>
    </row>
    <row r="108" spans="4:4" x14ac:dyDescent="0.25">
      <c r="D108" s="40"/>
    </row>
    <row r="109" spans="4:4" x14ac:dyDescent="0.25">
      <c r="D109" s="40"/>
    </row>
  </sheetData>
  <sortState ref="B42:D71">
    <sortCondition ref="B41"/>
  </sortState>
  <mergeCells count="8">
    <mergeCell ref="A79:F79"/>
    <mergeCell ref="A69:F69"/>
    <mergeCell ref="A1:F1"/>
    <mergeCell ref="A3:F3"/>
    <mergeCell ref="A16:F16"/>
    <mergeCell ref="A22:F22"/>
    <mergeCell ref="A40:F40"/>
    <mergeCell ref="A64:F64"/>
  </mergeCells>
  <pageMargins left="0.25" right="0.25" top="0.75" bottom="0.75" header="0.3" footer="0.3"/>
  <pageSetup paperSize="9" scale="95" orientation="portrait" r:id="rId1"/>
  <headerFooter>
    <oddHeader>&amp;CSpecifikacija-poziv na dostavu ponude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6.Ostali proizvodi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vesna-os</cp:lastModifiedBy>
  <cp:lastPrinted>2019-02-15T09:50:55Z</cp:lastPrinted>
  <dcterms:created xsi:type="dcterms:W3CDTF">2014-04-07T14:55:42Z</dcterms:created>
  <dcterms:modified xsi:type="dcterms:W3CDTF">2019-02-15T09:52:29Z</dcterms:modified>
</cp:coreProperties>
</file>