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njiznica\Desktop\2026-2027_povrat i razmjena udžbenika\UDŽBENICI_popis za šk. god. 2026._2027\"/>
    </mc:Choice>
  </mc:AlternateContent>
  <xr:revisionPtr revIDLastSave="0" documentId="8_{694B6357-C7AE-4B5E-90FE-EFE069D3A7EA}" xr6:coauthVersionLast="37" xr6:coauthVersionMax="37" xr10:uidLastSave="{00000000-0000-0000-0000-000000000000}"/>
  <bookViews>
    <workbookView xWindow="0" yWindow="0" windowWidth="23040" windowHeight="7788" xr2:uid="{00000000-000D-0000-FFFF-FFFF00000000}"/>
  </bookViews>
  <sheets>
    <sheet name="OŠ Marije i Line" sheetId="1" r:id="rId1"/>
    <sheet name="Sheet1" sheetId="2" r:id="rId2"/>
    <sheet name="Sheet2" sheetId="3" r:id="rId3"/>
  </sheets>
  <calcPr calcId="179021"/>
</workbook>
</file>

<file path=xl/calcChain.xml><?xml version="1.0" encoding="utf-8"?>
<calcChain xmlns="http://schemas.openxmlformats.org/spreadsheetml/2006/main">
  <c r="G118" i="2" l="1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57" i="2"/>
  <c r="G56" i="2"/>
  <c r="G55" i="2"/>
  <c r="G54" i="2"/>
  <c r="G53" i="2"/>
  <c r="G52" i="2"/>
  <c r="G51" i="2"/>
  <c r="G50" i="2"/>
  <c r="G49" i="2"/>
  <c r="G48" i="2"/>
  <c r="G47" i="2"/>
  <c r="G43" i="2"/>
  <c r="G40" i="2"/>
  <c r="G39" i="2"/>
  <c r="G38" i="2"/>
  <c r="G37" i="2"/>
  <c r="G36" i="2"/>
  <c r="G35" i="2"/>
  <c r="G31" i="2"/>
  <c r="G30" i="2"/>
  <c r="G29" i="2"/>
  <c r="G28" i="2"/>
  <c r="G27" i="2"/>
  <c r="G26" i="2"/>
  <c r="G22" i="2"/>
  <c r="G21" i="2"/>
  <c r="G19" i="2"/>
  <c r="G18" i="2"/>
  <c r="G17" i="2"/>
  <c r="G16" i="2"/>
  <c r="G15" i="2"/>
  <c r="G14" i="2"/>
  <c r="G10" i="2"/>
  <c r="G9" i="2"/>
  <c r="G11" i="2" l="1"/>
  <c r="G44" i="2"/>
  <c r="G97" i="2"/>
  <c r="G119" i="2"/>
  <c r="G23" i="2"/>
  <c r="G32" i="2"/>
  <c r="G78" i="2"/>
  <c r="G59" i="2"/>
  <c r="G122" i="2" l="1"/>
</calcChain>
</file>

<file path=xl/sharedStrings.xml><?xml version="1.0" encoding="utf-8"?>
<sst xmlns="http://schemas.openxmlformats.org/spreadsheetml/2006/main" count="323" uniqueCount="163">
  <si>
    <t>Kat. Br.</t>
  </si>
  <si>
    <t>Naziv udžbenika</t>
  </si>
  <si>
    <t>Autor(i)</t>
  </si>
  <si>
    <t>Vrsta izdanja</t>
  </si>
  <si>
    <t>Cijena</t>
  </si>
  <si>
    <t>Nakladnik</t>
  </si>
  <si>
    <t>udžbenik</t>
  </si>
  <si>
    <t>ŠK</t>
  </si>
  <si>
    <t>udžbenik s višemedijskim nastavnim materijalima</t>
  </si>
  <si>
    <t xml:space="preserve">HRVATSKI JEZIK - ZA UČENIKE S POSEBNIM OBRAZOVNIM POTREBAMA </t>
  </si>
  <si>
    <t>radna bilježnica</t>
  </si>
  <si>
    <t xml:space="preserve">ENGLESKI JEZIK </t>
  </si>
  <si>
    <t>ALKA</t>
  </si>
  <si>
    <t>MIZ</t>
  </si>
  <si>
    <t>RADNA BILJEŽNICA 1 : vježbe za razvoj grafomotorike : radna bilježnica za učenike s posebnim potrebama za 1. do 4. razred</t>
  </si>
  <si>
    <t>RADNA BILJEŽNICA 2 : pisana slova : radna bilježnica za učenike s posebnim potrebama za 1. do 4. razred</t>
  </si>
  <si>
    <t xml:space="preserve">HRVATSKI JEZIK - KNJIŽEVNOST I JEZIK </t>
  </si>
  <si>
    <t>PROFIL</t>
  </si>
  <si>
    <t>KS</t>
  </si>
  <si>
    <t>SUNČANI DANI 4 : radna bilježnica za učenike sa smetnjama u razvoju</t>
  </si>
  <si>
    <t>ALFA</t>
  </si>
  <si>
    <t xml:space="preserve">ENGLESKI JEZIK - IV. GODINA UČENJA, I. STRANI JEZIK </t>
  </si>
  <si>
    <t xml:space="preserve">Osnovna škola - redovni program - 5. razred osnovne škole </t>
  </si>
  <si>
    <t>udžbenik sa zbirkom zadataka</t>
  </si>
  <si>
    <t xml:space="preserve">ENGLESKI JEZIK - V. GODINA UČENJA, I. STRANI JEZIK </t>
  </si>
  <si>
    <t xml:space="preserve">ENGLESKI JEZIK - VI. GODINA UČENJA, I. STRANI JEZIK </t>
  </si>
  <si>
    <t xml:space="preserve">ENGLESKI JEZIK - VII. GODINA UČENJA, I. STRANI JEZIK </t>
  </si>
  <si>
    <t xml:space="preserve">ENGLESKI JEZIK - VIII. GODINA UČENJA, I. STRANI JEZIK </t>
  </si>
  <si>
    <t>Količina</t>
  </si>
  <si>
    <t>UKUPNO:</t>
  </si>
  <si>
    <t>Talijanska osnovna škola Galileo Galilei</t>
  </si>
  <si>
    <t>Iznos</t>
  </si>
  <si>
    <t xml:space="preserve">Osnovna škola - na jeziku nacionalne manjine - 1. razred osnovne škole </t>
  </si>
  <si>
    <t xml:space="preserve">UDŽBENICI ZA TALIJANSKU NACIONALNU MANJINU </t>
  </si>
  <si>
    <t>RACCONTI MATEMATICI 1 : manuale</t>
  </si>
  <si>
    <t>EDIT</t>
  </si>
  <si>
    <t>IL NOSTRO MONDO 1 : libro di testo di natura e società per la I classe della scuola elementare</t>
  </si>
  <si>
    <t xml:space="preserve">Osnovna škola - na jeziku nacionalne manjine - 2. razred osnovne škole </t>
  </si>
  <si>
    <t>NEW BUILDING BLOCKS 2 : udžbenik engleskoga jezika sa zvučnim cd-om za drugi razred osnovne škole, II. godina učenja</t>
  </si>
  <si>
    <t>RACCONTI MATEMATICI 2 : libro di matematica per la seconda classe della scuola elementare</t>
  </si>
  <si>
    <t>IL NOSTRO MONDO 2 : libro di testo di natura e società per la II classe della scuola elementare</t>
  </si>
  <si>
    <t>ZLATNA VRATA 2 : integrirani udžbenik za nastavu hrvatskog jezika i književnosti u 2. razredu osnovne škole</t>
  </si>
  <si>
    <t>radna bilježnica1.-4.</t>
  </si>
  <si>
    <t xml:space="preserve">Osnovna škola - na jeziku nacionalne manjine - 3. razred osnovne škole </t>
  </si>
  <si>
    <t>NEW BUILDING BLOCKS 3 : udžbenik engleskoga jezika sa zvučnim cd-om za treći razred osnovne škole, III. godina učenja</t>
  </si>
  <si>
    <t>RACCONTI MATEMATICI 3 : libro di matematica per la terza classe della scuola elementare</t>
  </si>
  <si>
    <t>IL NOSTRO MONDO 3 : libro di testo di natura e società per la III classe della scuola elementare</t>
  </si>
  <si>
    <t>ZLATNA VRATA 3 : udžbenik hrvatskog jezika u 3. razredu osnovne škole : čitanka s pravopisom i gramatikom</t>
  </si>
  <si>
    <t xml:space="preserve">Osnovna škola - na jeziku nacionalne manjine - 4. razred osnovne škole </t>
  </si>
  <si>
    <t>IL NOSTRO MONDO 4 : libro di testo di natura e società per la quarta classe della scuola elementare</t>
  </si>
  <si>
    <t>RACCONTI MATEMATICI 4 : libro di matematica per la quarta classe della scuola elementare</t>
  </si>
  <si>
    <t>ZLATNA VRATA 4 : udžbenik hrvatskog jezika u 4. razredu osnovne škole : čitanka s pravopisom i gramatikom</t>
  </si>
  <si>
    <t>NEW BUILDING BLOCKS 4 : udžbenik engleskoga jezika sa zvučnim cd-om za četvrti razred osnovne škole, IV. godina učenja</t>
  </si>
  <si>
    <t xml:space="preserve">Osnovna škola - na jeziku nacionalne manjine - 5. razred osnovne škole </t>
  </si>
  <si>
    <t>NATURA MIA 5 : libro di testo di natura per la quinta classe della scuola elementare</t>
  </si>
  <si>
    <t>SULLE TRACCE DEL PASSATO 5 : manuale di storia per la quinta classe della scuola elementare</t>
  </si>
  <si>
    <t>MATEMATICA 5 : libro ed eserciziario per la V classe della scuola elementare, I semestre</t>
  </si>
  <si>
    <t>MATEMATICA 5 : libro ed eserciziario per la V classe della scuola elementare, II semestre</t>
  </si>
  <si>
    <t>GEA 1 : libro di testo di geografia per la V classe elementare</t>
  </si>
  <si>
    <t>CULTURA TECNICA</t>
  </si>
  <si>
    <t xml:space="preserve">OSSERVO, ESPRIMO 5 </t>
  </si>
  <si>
    <t>KOCKA VEDRINE 5 - 1. DIO : integrirani udžbenik hrvatskog jezika i književnosti s višemedijskim nastavnim materijalima u petom razredu osnovne škole</t>
  </si>
  <si>
    <t>KOCKA VEDRINE 5 - 2. DIO : integrirani udžbenik hrvatskog jezika i književnosti s višemedijskim nastavnim materijalima u petom razredu osnovne škole</t>
  </si>
  <si>
    <t>WAY TO GO 2 PLUS : udžbenik engleskog jezika s višemedijskim nastavnim materijalom u petom razredu osnovne škole - 5. godina učenja</t>
  </si>
  <si>
    <t xml:space="preserve">Osnovna škola - na jeziku nacionalne manjine - 6. razred osnovne škole </t>
  </si>
  <si>
    <t>MATEMATICA 6 : libro di testo ed eserciziario per la sesta classe della scuola elementare, primo semestre</t>
  </si>
  <si>
    <t>MATEMATICA 6 : libro di testo ed eserciziario per la sesta classe della scuola elementare, secondo semestre</t>
  </si>
  <si>
    <t>NATURA 6 : manuale per la VI classe della scuola elementare</t>
  </si>
  <si>
    <t>SULLE TRACCE DEL PASSATO 6 : manuale di storia per la sesta classe della scuola elementare</t>
  </si>
  <si>
    <t xml:space="preserve">OSSERVO, ESPRIMO 6 </t>
  </si>
  <si>
    <t>GEA 2 : libro di testo di geografia per la VIclasse elementare</t>
  </si>
  <si>
    <t>KOCKA VEDRINE 6 - 1. DIO : integrirani udžbenik hrvatskog jezika i književnosti s višemedijskim nastavnim materijalima u šestom razredu osnovne škole</t>
  </si>
  <si>
    <t>KOCKA VEDRINE 6 - 2. DIO : integrirani udžbenik hrvatskog jezika i književnosti s višemedijskim nastavnim materijalima u šestom razredu osnovne škole</t>
  </si>
  <si>
    <t>WAY TO GO 3 PLUS : udžbenik engleskog jezika višemedijskim nastavnim materijalom u šestom razredu osnovne škole - 6. godina učenja</t>
  </si>
  <si>
    <t xml:space="preserve">Osnovna škola - na jeziku nacionalne manjine - 7. razred osnovne škole </t>
  </si>
  <si>
    <t>EDUCAZIONE TECNICA 3 : libro per la settima classe della scuola elementare</t>
  </si>
  <si>
    <t>BIOLOGIA 7 : libro di testo di biologia per la settima classe della scuola elementare</t>
  </si>
  <si>
    <t>SULLE TRACCE DEL PASSATO 7 : manuale di storia per la 7 classe della scuola elementare</t>
  </si>
  <si>
    <t>LA CHIMICA  7</t>
  </si>
  <si>
    <t>LA FISICA INTORNO A NOI  7</t>
  </si>
  <si>
    <t>GEA 3 : libro di testo di geografia per la  VII classe elementare</t>
  </si>
  <si>
    <t xml:space="preserve">OSSERVO, ESPRIMO 7 </t>
  </si>
  <si>
    <t>MATEMATICA 7 : libro di testo ed eserciziario per la SETTIMA classe della scuola elementare, primo semestre</t>
  </si>
  <si>
    <t>MATEMATICA 7 : libro di testo ed eserciziario per la SETTIMA classe della scuola elementare, SECONDO semestre</t>
  </si>
  <si>
    <t>KOCKA VEDRINE 7 - 1. DIO : integrirani udžbenik hrvatskog jezika i književnosti s višemedijskim nastavnim materijalima u sedmom razredu osnovne škole</t>
  </si>
  <si>
    <t>KOCKA VEDRINE 7 - 2. DIO : integrirani udžbenik hrvatskog jezika i književnosti s višemedijskim nastavnim materijalima u sedmom razredu osnovne škole</t>
  </si>
  <si>
    <t>WAY TO GO 4 PLUS : udžbenik engleskog jezika s višemedijskim nastavnim mateijalima u sedmom razredu osnovne škole - 7. godina učenja</t>
  </si>
  <si>
    <t xml:space="preserve">Osnovna škola - na jeziku nacionalne manjine - 8. razred osnovne škole </t>
  </si>
  <si>
    <t>BIOLOGIA 8 : libro di testo di biologia per l'ottava classe della scuola elementare</t>
  </si>
  <si>
    <t>EDUCAZIONE TECNICA 4 : libro per l'ottava classe della scuola elementare</t>
  </si>
  <si>
    <t>SULLE TRACCE DEL PASSATO 8 : manuale di storia per la 8 classe della scuola elementare</t>
  </si>
  <si>
    <t>MATEMATICA 8 : libro di testo ed eserciziario per l'ottava classe della scuola elementare, primo semestre</t>
  </si>
  <si>
    <t>MATEMATICA 8 : libro di testo ed eserciziario per l'ottava classe della scuola elementare, secondo semestre</t>
  </si>
  <si>
    <t xml:space="preserve">OSSERVO, ESPRIMO 8 </t>
  </si>
  <si>
    <t>LA FISICA INTORNO A NOI 8</t>
  </si>
  <si>
    <t>GEA 4 : libro di testo di geografia per la  VIII classe elementare</t>
  </si>
  <si>
    <t>KOCKA VEDRINE 8 - 2. DIO : integrirani udžbenik hrvatskog jezika i književnosti s višemedijskim nastavnim materijalima u osmom razredu osnovne škole</t>
  </si>
  <si>
    <t>KOCKA VEDRINE 8 - 1. DIO : integrirani udžbenik hrvatskog jezika i književnosti s višemedijskim nastavnim materijalima u osmom razredu osnovne škole</t>
  </si>
  <si>
    <t>WAY TO GO 5 PLUS : udžbenik engleskog jezika s višemedijskim nastavnim materijalima u osmom razredu osnovne škole - 8. godina učenja</t>
  </si>
  <si>
    <t xml:space="preserve">SVEUKUPNO </t>
  </si>
  <si>
    <t>Kataloški broj</t>
  </si>
  <si>
    <t>INFORMATIKA</t>
  </si>
  <si>
    <t>radni udžbenik</t>
  </si>
  <si>
    <t>Jenny Dooley</t>
  </si>
  <si>
    <t>HRVATSKI JEZIK</t>
  </si>
  <si>
    <t>ENGLESKI JEZIK - V. GODINA UČENJA, I. STRANI JEZIK</t>
  </si>
  <si>
    <t>NJEMAČKI JEZIK - II. GODINA UČENJA, II. STRANI JEZIK</t>
  </si>
  <si>
    <t>MATEMATIKA</t>
  </si>
  <si>
    <t>MATEMATIKA  - ZA UČENIKE S TEŠKOĆAMA U RAZVOJU</t>
  </si>
  <si>
    <t>PRIRODA</t>
  </si>
  <si>
    <t>POVIJEST</t>
  </si>
  <si>
    <t>POVIJEST - ZA UČENIKE S TEŠKOĆAMA U RAZVOJU</t>
  </si>
  <si>
    <t>GLAZBENA KULTURA</t>
  </si>
  <si>
    <t>LIKOVNA KULTURA</t>
  </si>
  <si>
    <t>TEHNIČKA KULTURA</t>
  </si>
  <si>
    <t>ISLAMSKI VJERONAUK - IZBORNI PREDMET</t>
  </si>
  <si>
    <t>KATOLIČKI VJERONAUK - IZBORNI PREDMET</t>
  </si>
  <si>
    <t>TALIJANSKI JEZIK - V. GODINA UČENJA, I. STRANI JEZIK</t>
  </si>
  <si>
    <t>GEOGRAFIJA</t>
  </si>
  <si>
    <t>GEOGRAFIJA - ZA UČENIKE S TEŠKOĆAMA U RAZVOJU</t>
  </si>
  <si>
    <t>HRVATSKE JEZIČNE NITI 5 : udžbenik iz hrvatskoga jezika za peti razred osnovne škole</t>
  </si>
  <si>
    <t>Sanja Miloloža, Rada Cikuša, Davor Šimić, Bernardina Petrović</t>
  </si>
  <si>
    <t>HRVATSKA RIJEČ 5 : čitanka iz hrvatskoga jezika za peti razred osnovne škole</t>
  </si>
  <si>
    <t xml:space="preserve"> Ante Bežen, Lidija Vešligaj, Anita Katić, Kristina Dilica, Ina Randić Đorđević</t>
  </si>
  <si>
    <t>RIGHT ON! 1 : udžbenik iz engleskog jezika za 5. razred osnovne škole, 5. godina učenja</t>
  </si>
  <si>
    <t>FLINK MIT DEUTSCH 2 NEU : udžbenik njemačkog jezika s dodatnim digitalnim sadržajima u petome razredu osnovne škole, 2. godina učenja</t>
  </si>
  <si>
    <t>Plamenka Bernardi-Britvec, Jadranka Salopek, Jasmina Troha</t>
  </si>
  <si>
    <t>AMICI D'ITALIA 1 PLUS : udžbenik za talijanski, 5. (i/ili 6.) razred osnovne škole, peta godina učenja; corso di lingua italiana, libro dello studente + libro digitale</t>
  </si>
  <si>
    <t>Elettra Ercolino, T. Anna Pellegrino</t>
  </si>
  <si>
    <t>PROFIL KLETT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</si>
  <si>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</si>
  <si>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</si>
  <si>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 5 : udžbenik prirode s dodatnim digitalnim sadržajima u petom razredu osnovne škole</t>
  </si>
  <si>
    <t>Damir Bendelja, Doroteja Domjanović Horvat, Diana Garašić, Žaklin Lukša, Ines Budić, Đurđica Culjak, Marijana Gudić</t>
  </si>
  <si>
    <t>MOJA ZEMLJA 1 : udžbenik iz geografije za peti razred osnovne škole</t>
  </si>
  <si>
    <t>Ivan Gambiroža, Josip Jukić, Dinko Marin, Ana Mesić</t>
  </si>
  <si>
    <t>MOJA ZEMLJA 1 : udžbenik iz geografije za peti razred osnovne škole (za učenike kojima je određen primjereni program osnovnog odgoja i obrazovanja)</t>
  </si>
  <si>
    <t>POVIJEST 5 : udžbenik iz povijesti za peti razred osnovne škole</t>
  </si>
  <si>
    <t>Ante Birin, Eva Katarina Glazer, Tomislav Šarlija, Abelina Finek, Darko Fine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</si>
  <si>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</si>
  <si>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</si>
  <si>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GLAZBENI KRUG 5 : udžbenik glazbene kulture za peti razred osnovne škole</t>
  </si>
  <si>
    <t>Ružica Ambruš-Kiš, Nikolina Matoš, Tomislav Seletković, Snježana Stojaković, Zrinka Šimunović</t>
  </si>
  <si>
    <t>OPAŽAM, OBLIKUJEM 5 : udžbenik likovne kulture za peti razred osnovne škole</t>
  </si>
  <si>
    <t>Martina Kosec, Jurana Mihalić Linarić, Dijana Nazor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</si>
  <si>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</si>
  <si>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</si>
  <si>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#MOJPORTAL5 : udžbenik informatike s dodatnim digitalnim sadržajima u petom razredu osnovne škole</t>
  </si>
  <si>
    <t>Magdalena Babić, Nikolina Bubica, Stanko Leko, Zoran Dimovski, Mario Stančić, Ivana Ružić, Nikola Mihočka, Branko Vejnović</t>
  </si>
  <si>
    <t>UDŽBENIK ISLAMSKOG VJERONAUKA ZA 5. RAZRED OSNOVNE ŠKOLE</t>
  </si>
  <si>
    <t>Lamija Alili, Almedina Mujkanović</t>
  </si>
  <si>
    <t>UČITELJU, GDJE STANUJEŠ? : udžbenik za katolički vjeronauk petoga razreda osnovne škole</t>
  </si>
  <si>
    <t>Mirjana Novak, Barbara Sipina</t>
  </si>
  <si>
    <t>Alfa d.d.</t>
  </si>
  <si>
    <t>Školska knjiga d.d.</t>
  </si>
  <si>
    <t>Profil Klett d.o.o.</t>
  </si>
  <si>
    <t>MATEMATIKA 5 : radni udžbenik za pomoć učenicima pri učenju matematike u 5. razredu osnovne škole, 1. svezak</t>
  </si>
  <si>
    <t>Z. Šikić, M. Babić, V. Cundeković, M. Milić, V. Draženović Žitko, I. Golac Jakopović, B. Goleš, Z. Lobor, M. Marić, T. Nemeth, G. Stajčić, M. Vuković</t>
  </si>
  <si>
    <t>MATEMATIKA 5 : radni udžbenik za pomoć učenicima pri učenju matematike u 5. razredu osnovne škole, 2. svezak</t>
  </si>
  <si>
    <t>INFORMATIKA - ZA UČENIKE S TEŠKOĆAMA U RAZVOJU</t>
  </si>
  <si>
    <t>#MOJPORTAL5 : udžbenik za pomoć u učenju informatike u petom razredu osnovne škole s dodatnim digitalnim sadržajima</t>
  </si>
  <si>
    <t>Kristina Drezgić, Andrea Pavić, Ana Trucek</t>
  </si>
  <si>
    <t>Osnovna škola Marije i Line - SE "Marija i Lina", Umag - Umago, Školska ulica 14, 52470 Umag - Umago, OIB: 77808331343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</si>
</sst>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4" fillId="0" borderId="0" applyFill="0" applyProtection="0"/>
    <xf numFmtId="0" fontId="11" fillId="0" borderId="0"/>
  </cellStyleXfs>
  <cellXfs count="87">
    <xf numFmtId="0" fontId="0" fillId="0" borderId="0" xfId="0"/>
    <xf numFmtId="0" fontId="1" fillId="0" borderId="0" xfId="0" applyFont="1" applyFill="1" applyBorder="1" applyProtection="1"/>
    <xf numFmtId="164" fontId="0" fillId="0" borderId="0" xfId="0" applyNumberFormat="1"/>
    <xf numFmtId="0" fontId="1" fillId="3" borderId="0" xfId="0" applyFont="1" applyFill="1" applyBorder="1" applyProtection="1"/>
    <xf numFmtId="0" fontId="0" fillId="8" borderId="0" xfId="0" applyFill="1" applyProtection="1"/>
    <xf numFmtId="0" fontId="6" fillId="9" borderId="1" xfId="0" applyFont="1" applyFill="1" applyBorder="1" applyProtection="1"/>
    <xf numFmtId="4" fontId="6" fillId="9" borderId="1" xfId="0" applyNumberFormat="1" applyFont="1" applyFill="1" applyBorder="1" applyProtection="1"/>
    <xf numFmtId="9" fontId="7" fillId="10" borderId="1" xfId="0" applyNumberFormat="1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 applyProtection="1"/>
    <xf numFmtId="0" fontId="0" fillId="11" borderId="0" xfId="0" applyFill="1" applyBorder="1" applyProtection="1"/>
    <xf numFmtId="4" fontId="0" fillId="0" borderId="0" xfId="0" applyNumberFormat="1" applyFill="1" applyBorder="1" applyProtection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9" fontId="0" fillId="0" borderId="0" xfId="0" applyNumberFormat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0" borderId="1" xfId="0" applyBorder="1"/>
    <xf numFmtId="0" fontId="0" fillId="11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 applyProtection="1"/>
    <xf numFmtId="0" fontId="0" fillId="11" borderId="0" xfId="0" applyFill="1" applyProtection="1"/>
    <xf numFmtId="4" fontId="0" fillId="0" borderId="0" xfId="0" applyNumberFormat="1" applyFill="1" applyProtection="1"/>
    <xf numFmtId="0" fontId="0" fillId="0" borderId="1" xfId="0" applyBorder="1" applyAlignment="1">
      <alignment horizontal="center"/>
    </xf>
    <xf numFmtId="0" fontId="12" fillId="11" borderId="3" xfId="1" applyNumberFormat="1" applyFont="1" applyFill="1" applyBorder="1" applyAlignment="1">
      <alignment vertical="center" wrapText="1" readingOrder="1"/>
    </xf>
    <xf numFmtId="4" fontId="0" fillId="11" borderId="0" xfId="0" applyNumberFormat="1" applyFill="1" applyProtection="1"/>
    <xf numFmtId="0" fontId="0" fillId="3" borderId="1" xfId="0" applyFill="1" applyBorder="1" applyAlignment="1">
      <alignment horizontal="center" vertical="center"/>
    </xf>
    <xf numFmtId="0" fontId="6" fillId="0" borderId="0" xfId="0" applyFont="1" applyFill="1" applyProtection="1"/>
    <xf numFmtId="164" fontId="13" fillId="12" borderId="1" xfId="0" applyNumberFormat="1" applyFont="1" applyFill="1" applyBorder="1"/>
    <xf numFmtId="0" fontId="3" fillId="0" borderId="0" xfId="0" applyFont="1"/>
    <xf numFmtId="164" fontId="3" fillId="13" borderId="4" xfId="0" applyNumberFormat="1" applyFont="1" applyFill="1" applyBorder="1"/>
    <xf numFmtId="0" fontId="1" fillId="0" borderId="0" xfId="0" applyFont="1" applyFill="1" applyBorder="1" applyProtection="1"/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5" xfId="0" applyFont="1" applyFill="1" applyBorder="1" applyAlignment="1" applyProtection="1">
      <alignment vertical="center"/>
    </xf>
    <xf numFmtId="0" fontId="1" fillId="4" borderId="6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Border="1" applyProtection="1"/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Protection="1"/>
    <xf numFmtId="0" fontId="1" fillId="3" borderId="1" xfId="0" applyFont="1" applyFill="1" applyBorder="1" applyProtection="1"/>
    <xf numFmtId="0" fontId="1" fillId="0" borderId="1" xfId="0" applyFont="1" applyFill="1" applyBorder="1" applyProtection="1"/>
    <xf numFmtId="0" fontId="16" fillId="14" borderId="5" xfId="0" applyFont="1" applyFill="1" applyBorder="1" applyAlignment="1" applyProtection="1">
      <alignment vertical="center"/>
    </xf>
    <xf numFmtId="0" fontId="17" fillId="15" borderId="0" xfId="0" applyFont="1" applyFill="1" applyAlignment="1">
      <alignment vertical="center"/>
    </xf>
    <xf numFmtId="0" fontId="17" fillId="15" borderId="0" xfId="0" applyFont="1" applyFill="1" applyAlignment="1">
      <alignment vertical="center" wrapText="1"/>
    </xf>
    <xf numFmtId="0" fontId="17" fillId="15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0" fillId="0" borderId="0" xfId="0" applyFill="1" applyProtection="1"/>
    <xf numFmtId="0" fontId="6" fillId="9" borderId="0" xfId="0" applyFont="1" applyFill="1" applyProtection="1"/>
    <xf numFmtId="0" fontId="6" fillId="0" borderId="0" xfId="0" applyFont="1" applyFill="1" applyProtection="1"/>
    <xf numFmtId="4" fontId="0" fillId="0" borderId="0" xfId="0" applyNumberFormat="1" applyFill="1" applyProtection="1"/>
    <xf numFmtId="0" fontId="8" fillId="0" borderId="0" xfId="0" applyFont="1" applyFill="1" applyProtection="1"/>
    <xf numFmtId="0" fontId="4" fillId="0" borderId="0" xfId="0" applyFont="1" applyFill="1" applyProtection="1"/>
    <xf numFmtId="4" fontId="4" fillId="0" borderId="0" xfId="0" applyNumberFormat="1" applyFont="1" applyFill="1" applyProtection="1"/>
    <xf numFmtId="0" fontId="6" fillId="0" borderId="0" xfId="0" applyFont="1" applyFill="1" applyBorder="1" applyProtection="1"/>
    <xf numFmtId="0" fontId="0" fillId="0" borderId="0" xfId="0" applyFill="1" applyBorder="1" applyProtection="1"/>
    <xf numFmtId="4" fontId="0" fillId="0" borderId="0" xfId="0" applyNumberFormat="1" applyFill="1" applyBorder="1" applyProtection="1"/>
    <xf numFmtId="0" fontId="8" fillId="0" borderId="0" xfId="0" applyFont="1" applyFill="1" applyBorder="1" applyProtection="1"/>
    <xf numFmtId="0" fontId="4" fillId="0" borderId="0" xfId="0" applyFont="1" applyFill="1" applyBorder="1" applyProtection="1"/>
    <xf numFmtId="4" fontId="4" fillId="0" borderId="0" xfId="0" applyNumberFormat="1" applyFont="1" applyFill="1" applyBorder="1" applyProtection="1"/>
    <xf numFmtId="0" fontId="6" fillId="3" borderId="0" xfId="0" applyFont="1" applyFill="1" applyProtection="1"/>
    <xf numFmtId="0" fontId="5" fillId="6" borderId="0" xfId="0" applyFont="1" applyFill="1" applyProtection="1"/>
    <xf numFmtId="0" fontId="0" fillId="7" borderId="0" xfId="0" applyFill="1" applyProtection="1"/>
    <xf numFmtId="4" fontId="0" fillId="7" borderId="0" xfId="0" applyNumberFormat="1" applyFill="1" applyProtection="1"/>
  </cellXfs>
  <cellStyles count="4">
    <cellStyle name="Normal 2" xfId="1" xr:uid="{00000000-0005-0000-0000-000000000000}"/>
    <cellStyle name="Normal 3" xfId="2" xr:uid="{00000000-0005-0000-0000-000001000000}"/>
    <cellStyle name="Normalno" xfId="0" builtinId="0"/>
    <cellStyle name="Normalno 2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25" zoomScale="98" zoomScaleNormal="98" workbookViewId="0">
      <selection activeCell="A34" sqref="A34"/>
    </sheetView>
  </sheetViews>
  <sheetFormatPr defaultRowHeight="14.4" x14ac:dyDescent="0.3"/>
  <cols>
    <col min="1" max="1" width="15.88671875" style="43" customWidth="1"/>
    <col min="2" max="2" width="84.109375" style="37" customWidth="1"/>
    <col min="3" max="3" width="41" style="50" customWidth="1"/>
    <col min="4" max="4" width="27.109375" style="50" customWidth="1"/>
    <col min="5" max="5" width="16.44140625" style="39" customWidth="1"/>
    <col min="250" max="250" width="22.109375" customWidth="1"/>
    <col min="251" max="251" width="84.109375" customWidth="1"/>
    <col min="252" max="252" width="69" customWidth="1"/>
    <col min="253" max="253" width="27.109375" customWidth="1"/>
    <col min="254" max="254" width="8.5546875" customWidth="1"/>
    <col min="255" max="255" width="16.44140625" customWidth="1"/>
    <col min="256" max="256" width="6.44140625" customWidth="1"/>
    <col min="257" max="257" width="28.109375" customWidth="1"/>
    <col min="506" max="506" width="22.109375" customWidth="1"/>
    <col min="507" max="507" width="84.109375" customWidth="1"/>
    <col min="508" max="508" width="69" customWidth="1"/>
    <col min="509" max="509" width="27.109375" customWidth="1"/>
    <col min="510" max="510" width="8.5546875" customWidth="1"/>
    <col min="511" max="511" width="16.44140625" customWidth="1"/>
    <col min="512" max="512" width="6.44140625" customWidth="1"/>
    <col min="513" max="513" width="28.109375" customWidth="1"/>
    <col min="762" max="762" width="22.109375" customWidth="1"/>
    <col min="763" max="763" width="84.109375" customWidth="1"/>
    <col min="764" max="764" width="69" customWidth="1"/>
    <col min="765" max="765" width="27.109375" customWidth="1"/>
    <col min="766" max="766" width="8.5546875" customWidth="1"/>
    <col min="767" max="767" width="16.44140625" customWidth="1"/>
    <col min="768" max="768" width="6.44140625" customWidth="1"/>
    <col min="769" max="769" width="28.109375" customWidth="1"/>
    <col min="1018" max="1018" width="22.109375" customWidth="1"/>
    <col min="1019" max="1019" width="84.109375" customWidth="1"/>
    <col min="1020" max="1020" width="69" customWidth="1"/>
    <col min="1021" max="1021" width="27.109375" customWidth="1"/>
    <col min="1022" max="1022" width="8.5546875" customWidth="1"/>
    <col min="1023" max="1023" width="16.44140625" customWidth="1"/>
    <col min="1024" max="1024" width="6.44140625" customWidth="1"/>
    <col min="1025" max="1025" width="28.109375" customWidth="1"/>
    <col min="1274" max="1274" width="22.109375" customWidth="1"/>
    <col min="1275" max="1275" width="84.109375" customWidth="1"/>
    <col min="1276" max="1276" width="69" customWidth="1"/>
    <col min="1277" max="1277" width="27.109375" customWidth="1"/>
    <col min="1278" max="1278" width="8.5546875" customWidth="1"/>
    <col min="1279" max="1279" width="16.44140625" customWidth="1"/>
    <col min="1280" max="1280" width="6.44140625" customWidth="1"/>
    <col min="1281" max="1281" width="28.109375" customWidth="1"/>
    <col min="1530" max="1530" width="22.109375" customWidth="1"/>
    <col min="1531" max="1531" width="84.109375" customWidth="1"/>
    <col min="1532" max="1532" width="69" customWidth="1"/>
    <col min="1533" max="1533" width="27.109375" customWidth="1"/>
    <col min="1534" max="1534" width="8.5546875" customWidth="1"/>
    <col min="1535" max="1535" width="16.44140625" customWidth="1"/>
    <col min="1536" max="1536" width="6.44140625" customWidth="1"/>
    <col min="1537" max="1537" width="28.109375" customWidth="1"/>
    <col min="1786" max="1786" width="22.109375" customWidth="1"/>
    <col min="1787" max="1787" width="84.109375" customWidth="1"/>
    <col min="1788" max="1788" width="69" customWidth="1"/>
    <col min="1789" max="1789" width="27.109375" customWidth="1"/>
    <col min="1790" max="1790" width="8.5546875" customWidth="1"/>
    <col min="1791" max="1791" width="16.44140625" customWidth="1"/>
    <col min="1792" max="1792" width="6.44140625" customWidth="1"/>
    <col min="1793" max="1793" width="28.109375" customWidth="1"/>
    <col min="2042" max="2042" width="22.109375" customWidth="1"/>
    <col min="2043" max="2043" width="84.109375" customWidth="1"/>
    <col min="2044" max="2044" width="69" customWidth="1"/>
    <col min="2045" max="2045" width="27.109375" customWidth="1"/>
    <col min="2046" max="2046" width="8.5546875" customWidth="1"/>
    <col min="2047" max="2047" width="16.44140625" customWidth="1"/>
    <col min="2048" max="2048" width="6.44140625" customWidth="1"/>
    <col min="2049" max="2049" width="28.109375" customWidth="1"/>
    <col min="2298" max="2298" width="22.109375" customWidth="1"/>
    <col min="2299" max="2299" width="84.109375" customWidth="1"/>
    <col min="2300" max="2300" width="69" customWidth="1"/>
    <col min="2301" max="2301" width="27.109375" customWidth="1"/>
    <col min="2302" max="2302" width="8.5546875" customWidth="1"/>
    <col min="2303" max="2303" width="16.44140625" customWidth="1"/>
    <col min="2304" max="2304" width="6.44140625" customWidth="1"/>
    <col min="2305" max="2305" width="28.109375" customWidth="1"/>
    <col min="2554" max="2554" width="22.109375" customWidth="1"/>
    <col min="2555" max="2555" width="84.109375" customWidth="1"/>
    <col min="2556" max="2556" width="69" customWidth="1"/>
    <col min="2557" max="2557" width="27.109375" customWidth="1"/>
    <col min="2558" max="2558" width="8.5546875" customWidth="1"/>
    <col min="2559" max="2559" width="16.44140625" customWidth="1"/>
    <col min="2560" max="2560" width="6.44140625" customWidth="1"/>
    <col min="2561" max="2561" width="28.109375" customWidth="1"/>
    <col min="2810" max="2810" width="22.109375" customWidth="1"/>
    <col min="2811" max="2811" width="84.109375" customWidth="1"/>
    <col min="2812" max="2812" width="69" customWidth="1"/>
    <col min="2813" max="2813" width="27.109375" customWidth="1"/>
    <col min="2814" max="2814" width="8.5546875" customWidth="1"/>
    <col min="2815" max="2815" width="16.44140625" customWidth="1"/>
    <col min="2816" max="2816" width="6.44140625" customWidth="1"/>
    <col min="2817" max="2817" width="28.109375" customWidth="1"/>
    <col min="3066" max="3066" width="22.109375" customWidth="1"/>
    <col min="3067" max="3067" width="84.109375" customWidth="1"/>
    <col min="3068" max="3068" width="69" customWidth="1"/>
    <col min="3069" max="3069" width="27.109375" customWidth="1"/>
    <col min="3070" max="3070" width="8.5546875" customWidth="1"/>
    <col min="3071" max="3071" width="16.44140625" customWidth="1"/>
    <col min="3072" max="3072" width="6.44140625" customWidth="1"/>
    <col min="3073" max="3073" width="28.109375" customWidth="1"/>
    <col min="3322" max="3322" width="22.109375" customWidth="1"/>
    <col min="3323" max="3323" width="84.109375" customWidth="1"/>
    <col min="3324" max="3324" width="69" customWidth="1"/>
    <col min="3325" max="3325" width="27.109375" customWidth="1"/>
    <col min="3326" max="3326" width="8.5546875" customWidth="1"/>
    <col min="3327" max="3327" width="16.44140625" customWidth="1"/>
    <col min="3328" max="3328" width="6.44140625" customWidth="1"/>
    <col min="3329" max="3329" width="28.109375" customWidth="1"/>
    <col min="3578" max="3578" width="22.109375" customWidth="1"/>
    <col min="3579" max="3579" width="84.109375" customWidth="1"/>
    <col min="3580" max="3580" width="69" customWidth="1"/>
    <col min="3581" max="3581" width="27.109375" customWidth="1"/>
    <col min="3582" max="3582" width="8.5546875" customWidth="1"/>
    <col min="3583" max="3583" width="16.44140625" customWidth="1"/>
    <col min="3584" max="3584" width="6.44140625" customWidth="1"/>
    <col min="3585" max="3585" width="28.109375" customWidth="1"/>
    <col min="3834" max="3834" width="22.109375" customWidth="1"/>
    <col min="3835" max="3835" width="84.109375" customWidth="1"/>
    <col min="3836" max="3836" width="69" customWidth="1"/>
    <col min="3837" max="3837" width="27.109375" customWidth="1"/>
    <col min="3838" max="3838" width="8.5546875" customWidth="1"/>
    <col min="3839" max="3839" width="16.44140625" customWidth="1"/>
    <col min="3840" max="3840" width="6.44140625" customWidth="1"/>
    <col min="3841" max="3841" width="28.109375" customWidth="1"/>
    <col min="4090" max="4090" width="22.109375" customWidth="1"/>
    <col min="4091" max="4091" width="84.109375" customWidth="1"/>
    <col min="4092" max="4092" width="69" customWidth="1"/>
    <col min="4093" max="4093" width="27.109375" customWidth="1"/>
    <col min="4094" max="4094" width="8.5546875" customWidth="1"/>
    <col min="4095" max="4095" width="16.44140625" customWidth="1"/>
    <col min="4096" max="4096" width="6.44140625" customWidth="1"/>
    <col min="4097" max="4097" width="28.109375" customWidth="1"/>
    <col min="4346" max="4346" width="22.109375" customWidth="1"/>
    <col min="4347" max="4347" width="84.109375" customWidth="1"/>
    <col min="4348" max="4348" width="69" customWidth="1"/>
    <col min="4349" max="4349" width="27.109375" customWidth="1"/>
    <col min="4350" max="4350" width="8.5546875" customWidth="1"/>
    <col min="4351" max="4351" width="16.44140625" customWidth="1"/>
    <col min="4352" max="4352" width="6.44140625" customWidth="1"/>
    <col min="4353" max="4353" width="28.109375" customWidth="1"/>
    <col min="4602" max="4602" width="22.109375" customWidth="1"/>
    <col min="4603" max="4603" width="84.109375" customWidth="1"/>
    <col min="4604" max="4604" width="69" customWidth="1"/>
    <col min="4605" max="4605" width="27.109375" customWidth="1"/>
    <col min="4606" max="4606" width="8.5546875" customWidth="1"/>
    <col min="4607" max="4607" width="16.44140625" customWidth="1"/>
    <col min="4608" max="4608" width="6.44140625" customWidth="1"/>
    <col min="4609" max="4609" width="28.109375" customWidth="1"/>
    <col min="4858" max="4858" width="22.109375" customWidth="1"/>
    <col min="4859" max="4859" width="84.109375" customWidth="1"/>
    <col min="4860" max="4860" width="69" customWidth="1"/>
    <col min="4861" max="4861" width="27.109375" customWidth="1"/>
    <col min="4862" max="4862" width="8.5546875" customWidth="1"/>
    <col min="4863" max="4863" width="16.44140625" customWidth="1"/>
    <col min="4864" max="4864" width="6.44140625" customWidth="1"/>
    <col min="4865" max="4865" width="28.109375" customWidth="1"/>
    <col min="5114" max="5114" width="22.109375" customWidth="1"/>
    <col min="5115" max="5115" width="84.109375" customWidth="1"/>
    <col min="5116" max="5116" width="69" customWidth="1"/>
    <col min="5117" max="5117" width="27.109375" customWidth="1"/>
    <col min="5118" max="5118" width="8.5546875" customWidth="1"/>
    <col min="5119" max="5119" width="16.44140625" customWidth="1"/>
    <col min="5120" max="5120" width="6.44140625" customWidth="1"/>
    <col min="5121" max="5121" width="28.109375" customWidth="1"/>
    <col min="5370" max="5370" width="22.109375" customWidth="1"/>
    <col min="5371" max="5371" width="84.109375" customWidth="1"/>
    <col min="5372" max="5372" width="69" customWidth="1"/>
    <col min="5373" max="5373" width="27.109375" customWidth="1"/>
    <col min="5374" max="5374" width="8.5546875" customWidth="1"/>
    <col min="5375" max="5375" width="16.44140625" customWidth="1"/>
    <col min="5376" max="5376" width="6.44140625" customWidth="1"/>
    <col min="5377" max="5377" width="28.109375" customWidth="1"/>
    <col min="5626" max="5626" width="22.109375" customWidth="1"/>
    <col min="5627" max="5627" width="84.109375" customWidth="1"/>
    <col min="5628" max="5628" width="69" customWidth="1"/>
    <col min="5629" max="5629" width="27.109375" customWidth="1"/>
    <col min="5630" max="5630" width="8.5546875" customWidth="1"/>
    <col min="5631" max="5631" width="16.44140625" customWidth="1"/>
    <col min="5632" max="5632" width="6.44140625" customWidth="1"/>
    <col min="5633" max="5633" width="28.109375" customWidth="1"/>
    <col min="5882" max="5882" width="22.109375" customWidth="1"/>
    <col min="5883" max="5883" width="84.109375" customWidth="1"/>
    <col min="5884" max="5884" width="69" customWidth="1"/>
    <col min="5885" max="5885" width="27.109375" customWidth="1"/>
    <col min="5886" max="5886" width="8.5546875" customWidth="1"/>
    <col min="5887" max="5887" width="16.44140625" customWidth="1"/>
    <col min="5888" max="5888" width="6.44140625" customWidth="1"/>
    <col min="5889" max="5889" width="28.109375" customWidth="1"/>
    <col min="6138" max="6138" width="22.109375" customWidth="1"/>
    <col min="6139" max="6139" width="84.109375" customWidth="1"/>
    <col min="6140" max="6140" width="69" customWidth="1"/>
    <col min="6141" max="6141" width="27.109375" customWidth="1"/>
    <col min="6142" max="6142" width="8.5546875" customWidth="1"/>
    <col min="6143" max="6143" width="16.44140625" customWidth="1"/>
    <col min="6144" max="6144" width="6.44140625" customWidth="1"/>
    <col min="6145" max="6145" width="28.109375" customWidth="1"/>
    <col min="6394" max="6394" width="22.109375" customWidth="1"/>
    <col min="6395" max="6395" width="84.109375" customWidth="1"/>
    <col min="6396" max="6396" width="69" customWidth="1"/>
    <col min="6397" max="6397" width="27.109375" customWidth="1"/>
    <col min="6398" max="6398" width="8.5546875" customWidth="1"/>
    <col min="6399" max="6399" width="16.44140625" customWidth="1"/>
    <col min="6400" max="6400" width="6.44140625" customWidth="1"/>
    <col min="6401" max="6401" width="28.109375" customWidth="1"/>
    <col min="6650" max="6650" width="22.109375" customWidth="1"/>
    <col min="6651" max="6651" width="84.109375" customWidth="1"/>
    <col min="6652" max="6652" width="69" customWidth="1"/>
    <col min="6653" max="6653" width="27.109375" customWidth="1"/>
    <col min="6654" max="6654" width="8.5546875" customWidth="1"/>
    <col min="6655" max="6655" width="16.44140625" customWidth="1"/>
    <col min="6656" max="6656" width="6.44140625" customWidth="1"/>
    <col min="6657" max="6657" width="28.109375" customWidth="1"/>
    <col min="6906" max="6906" width="22.109375" customWidth="1"/>
    <col min="6907" max="6907" width="84.109375" customWidth="1"/>
    <col min="6908" max="6908" width="69" customWidth="1"/>
    <col min="6909" max="6909" width="27.109375" customWidth="1"/>
    <col min="6910" max="6910" width="8.5546875" customWidth="1"/>
    <col min="6911" max="6911" width="16.44140625" customWidth="1"/>
    <col min="6912" max="6912" width="6.44140625" customWidth="1"/>
    <col min="6913" max="6913" width="28.109375" customWidth="1"/>
    <col min="7162" max="7162" width="22.109375" customWidth="1"/>
    <col min="7163" max="7163" width="84.109375" customWidth="1"/>
    <col min="7164" max="7164" width="69" customWidth="1"/>
    <col min="7165" max="7165" width="27.109375" customWidth="1"/>
    <col min="7166" max="7166" width="8.5546875" customWidth="1"/>
    <col min="7167" max="7167" width="16.44140625" customWidth="1"/>
    <col min="7168" max="7168" width="6.44140625" customWidth="1"/>
    <col min="7169" max="7169" width="28.109375" customWidth="1"/>
    <col min="7418" max="7418" width="22.109375" customWidth="1"/>
    <col min="7419" max="7419" width="84.109375" customWidth="1"/>
    <col min="7420" max="7420" width="69" customWidth="1"/>
    <col min="7421" max="7421" width="27.109375" customWidth="1"/>
    <col min="7422" max="7422" width="8.5546875" customWidth="1"/>
    <col min="7423" max="7423" width="16.44140625" customWidth="1"/>
    <col min="7424" max="7424" width="6.44140625" customWidth="1"/>
    <col min="7425" max="7425" width="28.109375" customWidth="1"/>
    <col min="7674" max="7674" width="22.109375" customWidth="1"/>
    <col min="7675" max="7675" width="84.109375" customWidth="1"/>
    <col min="7676" max="7676" width="69" customWidth="1"/>
    <col min="7677" max="7677" width="27.109375" customWidth="1"/>
    <col min="7678" max="7678" width="8.5546875" customWidth="1"/>
    <col min="7679" max="7679" width="16.44140625" customWidth="1"/>
    <col min="7680" max="7680" width="6.44140625" customWidth="1"/>
    <col min="7681" max="7681" width="28.109375" customWidth="1"/>
    <col min="7930" max="7930" width="22.109375" customWidth="1"/>
    <col min="7931" max="7931" width="84.109375" customWidth="1"/>
    <col min="7932" max="7932" width="69" customWidth="1"/>
    <col min="7933" max="7933" width="27.109375" customWidth="1"/>
    <col min="7934" max="7934" width="8.5546875" customWidth="1"/>
    <col min="7935" max="7935" width="16.44140625" customWidth="1"/>
    <col min="7936" max="7936" width="6.44140625" customWidth="1"/>
    <col min="7937" max="7937" width="28.109375" customWidth="1"/>
    <col min="8186" max="8186" width="22.109375" customWidth="1"/>
    <col min="8187" max="8187" width="84.109375" customWidth="1"/>
    <col min="8188" max="8188" width="69" customWidth="1"/>
    <col min="8189" max="8189" width="27.109375" customWidth="1"/>
    <col min="8190" max="8190" width="8.5546875" customWidth="1"/>
    <col min="8191" max="8191" width="16.44140625" customWidth="1"/>
    <col min="8192" max="8192" width="6.44140625" customWidth="1"/>
    <col min="8193" max="8193" width="28.109375" customWidth="1"/>
    <col min="8442" max="8442" width="22.109375" customWidth="1"/>
    <col min="8443" max="8443" width="84.109375" customWidth="1"/>
    <col min="8444" max="8444" width="69" customWidth="1"/>
    <col min="8445" max="8445" width="27.109375" customWidth="1"/>
    <col min="8446" max="8446" width="8.5546875" customWidth="1"/>
    <col min="8447" max="8447" width="16.44140625" customWidth="1"/>
    <col min="8448" max="8448" width="6.44140625" customWidth="1"/>
    <col min="8449" max="8449" width="28.109375" customWidth="1"/>
    <col min="8698" max="8698" width="22.109375" customWidth="1"/>
    <col min="8699" max="8699" width="84.109375" customWidth="1"/>
    <col min="8700" max="8700" width="69" customWidth="1"/>
    <col min="8701" max="8701" width="27.109375" customWidth="1"/>
    <col min="8702" max="8702" width="8.5546875" customWidth="1"/>
    <col min="8703" max="8703" width="16.44140625" customWidth="1"/>
    <col min="8704" max="8704" width="6.44140625" customWidth="1"/>
    <col min="8705" max="8705" width="28.109375" customWidth="1"/>
    <col min="8954" max="8954" width="22.109375" customWidth="1"/>
    <col min="8955" max="8955" width="84.109375" customWidth="1"/>
    <col min="8956" max="8956" width="69" customWidth="1"/>
    <col min="8957" max="8957" width="27.109375" customWidth="1"/>
    <col min="8958" max="8958" width="8.5546875" customWidth="1"/>
    <col min="8959" max="8959" width="16.44140625" customWidth="1"/>
    <col min="8960" max="8960" width="6.44140625" customWidth="1"/>
    <col min="8961" max="8961" width="28.109375" customWidth="1"/>
    <col min="9210" max="9210" width="22.109375" customWidth="1"/>
    <col min="9211" max="9211" width="84.109375" customWidth="1"/>
    <col min="9212" max="9212" width="69" customWidth="1"/>
    <col min="9213" max="9213" width="27.109375" customWidth="1"/>
    <col min="9214" max="9214" width="8.5546875" customWidth="1"/>
    <col min="9215" max="9215" width="16.44140625" customWidth="1"/>
    <col min="9216" max="9216" width="6.44140625" customWidth="1"/>
    <col min="9217" max="9217" width="28.109375" customWidth="1"/>
    <col min="9466" max="9466" width="22.109375" customWidth="1"/>
    <col min="9467" max="9467" width="84.109375" customWidth="1"/>
    <col min="9468" max="9468" width="69" customWidth="1"/>
    <col min="9469" max="9469" width="27.109375" customWidth="1"/>
    <col min="9470" max="9470" width="8.5546875" customWidth="1"/>
    <col min="9471" max="9471" width="16.44140625" customWidth="1"/>
    <col min="9472" max="9472" width="6.44140625" customWidth="1"/>
    <col min="9473" max="9473" width="28.109375" customWidth="1"/>
    <col min="9722" max="9722" width="22.109375" customWidth="1"/>
    <col min="9723" max="9723" width="84.109375" customWidth="1"/>
    <col min="9724" max="9724" width="69" customWidth="1"/>
    <col min="9725" max="9725" width="27.109375" customWidth="1"/>
    <col min="9726" max="9726" width="8.5546875" customWidth="1"/>
    <col min="9727" max="9727" width="16.44140625" customWidth="1"/>
    <col min="9728" max="9728" width="6.44140625" customWidth="1"/>
    <col min="9729" max="9729" width="28.109375" customWidth="1"/>
    <col min="9978" max="9978" width="22.109375" customWidth="1"/>
    <col min="9979" max="9979" width="84.109375" customWidth="1"/>
    <col min="9980" max="9980" width="69" customWidth="1"/>
    <col min="9981" max="9981" width="27.109375" customWidth="1"/>
    <col min="9982" max="9982" width="8.5546875" customWidth="1"/>
    <col min="9983" max="9983" width="16.44140625" customWidth="1"/>
    <col min="9984" max="9984" width="6.44140625" customWidth="1"/>
    <col min="9985" max="9985" width="28.109375" customWidth="1"/>
    <col min="10234" max="10234" width="22.109375" customWidth="1"/>
    <col min="10235" max="10235" width="84.109375" customWidth="1"/>
    <col min="10236" max="10236" width="69" customWidth="1"/>
    <col min="10237" max="10237" width="27.109375" customWidth="1"/>
    <col min="10238" max="10238" width="8.5546875" customWidth="1"/>
    <col min="10239" max="10239" width="16.44140625" customWidth="1"/>
    <col min="10240" max="10240" width="6.44140625" customWidth="1"/>
    <col min="10241" max="10241" width="28.109375" customWidth="1"/>
    <col min="10490" max="10490" width="22.109375" customWidth="1"/>
    <col min="10491" max="10491" width="84.109375" customWidth="1"/>
    <col min="10492" max="10492" width="69" customWidth="1"/>
    <col min="10493" max="10493" width="27.109375" customWidth="1"/>
    <col min="10494" max="10494" width="8.5546875" customWidth="1"/>
    <col min="10495" max="10495" width="16.44140625" customWidth="1"/>
    <col min="10496" max="10496" width="6.44140625" customWidth="1"/>
    <col min="10497" max="10497" width="28.109375" customWidth="1"/>
    <col min="10746" max="10746" width="22.109375" customWidth="1"/>
    <col min="10747" max="10747" width="84.109375" customWidth="1"/>
    <col min="10748" max="10748" width="69" customWidth="1"/>
    <col min="10749" max="10749" width="27.109375" customWidth="1"/>
    <col min="10750" max="10750" width="8.5546875" customWidth="1"/>
    <col min="10751" max="10751" width="16.44140625" customWidth="1"/>
    <col min="10752" max="10752" width="6.44140625" customWidth="1"/>
    <col min="10753" max="10753" width="28.109375" customWidth="1"/>
    <col min="11002" max="11002" width="22.109375" customWidth="1"/>
    <col min="11003" max="11003" width="84.109375" customWidth="1"/>
    <col min="11004" max="11004" width="69" customWidth="1"/>
    <col min="11005" max="11005" width="27.109375" customWidth="1"/>
    <col min="11006" max="11006" width="8.5546875" customWidth="1"/>
    <col min="11007" max="11007" width="16.44140625" customWidth="1"/>
    <col min="11008" max="11008" width="6.44140625" customWidth="1"/>
    <col min="11009" max="11009" width="28.109375" customWidth="1"/>
    <col min="11258" max="11258" width="22.109375" customWidth="1"/>
    <col min="11259" max="11259" width="84.109375" customWidth="1"/>
    <col min="11260" max="11260" width="69" customWidth="1"/>
    <col min="11261" max="11261" width="27.109375" customWidth="1"/>
    <col min="11262" max="11262" width="8.5546875" customWidth="1"/>
    <col min="11263" max="11263" width="16.44140625" customWidth="1"/>
    <col min="11264" max="11264" width="6.44140625" customWidth="1"/>
    <col min="11265" max="11265" width="28.109375" customWidth="1"/>
    <col min="11514" max="11514" width="22.109375" customWidth="1"/>
    <col min="11515" max="11515" width="84.109375" customWidth="1"/>
    <col min="11516" max="11516" width="69" customWidth="1"/>
    <col min="11517" max="11517" width="27.109375" customWidth="1"/>
    <col min="11518" max="11518" width="8.5546875" customWidth="1"/>
    <col min="11519" max="11519" width="16.44140625" customWidth="1"/>
    <col min="11520" max="11520" width="6.44140625" customWidth="1"/>
    <col min="11521" max="11521" width="28.109375" customWidth="1"/>
    <col min="11770" max="11770" width="22.109375" customWidth="1"/>
    <col min="11771" max="11771" width="84.109375" customWidth="1"/>
    <col min="11772" max="11772" width="69" customWidth="1"/>
    <col min="11773" max="11773" width="27.109375" customWidth="1"/>
    <col min="11774" max="11774" width="8.5546875" customWidth="1"/>
    <col min="11775" max="11775" width="16.44140625" customWidth="1"/>
    <col min="11776" max="11776" width="6.44140625" customWidth="1"/>
    <col min="11777" max="11777" width="28.109375" customWidth="1"/>
    <col min="12026" max="12026" width="22.109375" customWidth="1"/>
    <col min="12027" max="12027" width="84.109375" customWidth="1"/>
    <col min="12028" max="12028" width="69" customWidth="1"/>
    <col min="12029" max="12029" width="27.109375" customWidth="1"/>
    <col min="12030" max="12030" width="8.5546875" customWidth="1"/>
    <col min="12031" max="12031" width="16.44140625" customWidth="1"/>
    <col min="12032" max="12032" width="6.44140625" customWidth="1"/>
    <col min="12033" max="12033" width="28.109375" customWidth="1"/>
    <col min="12282" max="12282" width="22.109375" customWidth="1"/>
    <col min="12283" max="12283" width="84.109375" customWidth="1"/>
    <col min="12284" max="12284" width="69" customWidth="1"/>
    <col min="12285" max="12285" width="27.109375" customWidth="1"/>
    <col min="12286" max="12286" width="8.5546875" customWidth="1"/>
    <col min="12287" max="12287" width="16.44140625" customWidth="1"/>
    <col min="12288" max="12288" width="6.44140625" customWidth="1"/>
    <col min="12289" max="12289" width="28.109375" customWidth="1"/>
    <col min="12538" max="12538" width="22.109375" customWidth="1"/>
    <col min="12539" max="12539" width="84.109375" customWidth="1"/>
    <col min="12540" max="12540" width="69" customWidth="1"/>
    <col min="12541" max="12541" width="27.109375" customWidth="1"/>
    <col min="12542" max="12542" width="8.5546875" customWidth="1"/>
    <col min="12543" max="12543" width="16.44140625" customWidth="1"/>
    <col min="12544" max="12544" width="6.44140625" customWidth="1"/>
    <col min="12545" max="12545" width="28.109375" customWidth="1"/>
    <col min="12794" max="12794" width="22.109375" customWidth="1"/>
    <col min="12795" max="12795" width="84.109375" customWidth="1"/>
    <col min="12796" max="12796" width="69" customWidth="1"/>
    <col min="12797" max="12797" width="27.109375" customWidth="1"/>
    <col min="12798" max="12798" width="8.5546875" customWidth="1"/>
    <col min="12799" max="12799" width="16.44140625" customWidth="1"/>
    <col min="12800" max="12800" width="6.44140625" customWidth="1"/>
    <col min="12801" max="12801" width="28.109375" customWidth="1"/>
    <col min="13050" max="13050" width="22.109375" customWidth="1"/>
    <col min="13051" max="13051" width="84.109375" customWidth="1"/>
    <col min="13052" max="13052" width="69" customWidth="1"/>
    <col min="13053" max="13053" width="27.109375" customWidth="1"/>
    <col min="13054" max="13054" width="8.5546875" customWidth="1"/>
    <col min="13055" max="13055" width="16.44140625" customWidth="1"/>
    <col min="13056" max="13056" width="6.44140625" customWidth="1"/>
    <col min="13057" max="13057" width="28.109375" customWidth="1"/>
    <col min="13306" max="13306" width="22.109375" customWidth="1"/>
    <col min="13307" max="13307" width="84.109375" customWidth="1"/>
    <col min="13308" max="13308" width="69" customWidth="1"/>
    <col min="13309" max="13309" width="27.109375" customWidth="1"/>
    <col min="13310" max="13310" width="8.5546875" customWidth="1"/>
    <col min="13311" max="13311" width="16.44140625" customWidth="1"/>
    <col min="13312" max="13312" width="6.44140625" customWidth="1"/>
    <col min="13313" max="13313" width="28.109375" customWidth="1"/>
    <col min="13562" max="13562" width="22.109375" customWidth="1"/>
    <col min="13563" max="13563" width="84.109375" customWidth="1"/>
    <col min="13564" max="13564" width="69" customWidth="1"/>
    <col min="13565" max="13565" width="27.109375" customWidth="1"/>
    <col min="13566" max="13566" width="8.5546875" customWidth="1"/>
    <col min="13567" max="13567" width="16.44140625" customWidth="1"/>
    <col min="13568" max="13568" width="6.44140625" customWidth="1"/>
    <col min="13569" max="13569" width="28.109375" customWidth="1"/>
    <col min="13818" max="13818" width="22.109375" customWidth="1"/>
    <col min="13819" max="13819" width="84.109375" customWidth="1"/>
    <col min="13820" max="13820" width="69" customWidth="1"/>
    <col min="13821" max="13821" width="27.109375" customWidth="1"/>
    <col min="13822" max="13822" width="8.5546875" customWidth="1"/>
    <col min="13823" max="13823" width="16.44140625" customWidth="1"/>
    <col min="13824" max="13824" width="6.44140625" customWidth="1"/>
    <col min="13825" max="13825" width="28.109375" customWidth="1"/>
    <col min="14074" max="14074" width="22.109375" customWidth="1"/>
    <col min="14075" max="14075" width="84.109375" customWidth="1"/>
    <col min="14076" max="14076" width="69" customWidth="1"/>
    <col min="14077" max="14077" width="27.109375" customWidth="1"/>
    <col min="14078" max="14078" width="8.5546875" customWidth="1"/>
    <col min="14079" max="14079" width="16.44140625" customWidth="1"/>
    <col min="14080" max="14080" width="6.44140625" customWidth="1"/>
    <col min="14081" max="14081" width="28.109375" customWidth="1"/>
    <col min="14330" max="14330" width="22.109375" customWidth="1"/>
    <col min="14331" max="14331" width="84.109375" customWidth="1"/>
    <col min="14332" max="14332" width="69" customWidth="1"/>
    <col min="14333" max="14333" width="27.109375" customWidth="1"/>
    <col min="14334" max="14334" width="8.5546875" customWidth="1"/>
    <col min="14335" max="14335" width="16.44140625" customWidth="1"/>
    <col min="14336" max="14336" width="6.44140625" customWidth="1"/>
    <col min="14337" max="14337" width="28.109375" customWidth="1"/>
    <col min="14586" max="14586" width="22.109375" customWidth="1"/>
    <col min="14587" max="14587" width="84.109375" customWidth="1"/>
    <col min="14588" max="14588" width="69" customWidth="1"/>
    <col min="14589" max="14589" width="27.109375" customWidth="1"/>
    <col min="14590" max="14590" width="8.5546875" customWidth="1"/>
    <col min="14591" max="14591" width="16.44140625" customWidth="1"/>
    <col min="14592" max="14592" width="6.44140625" customWidth="1"/>
    <col min="14593" max="14593" width="28.109375" customWidth="1"/>
    <col min="14842" max="14842" width="22.109375" customWidth="1"/>
    <col min="14843" max="14843" width="84.109375" customWidth="1"/>
    <col min="14844" max="14844" width="69" customWidth="1"/>
    <col min="14845" max="14845" width="27.109375" customWidth="1"/>
    <col min="14846" max="14846" width="8.5546875" customWidth="1"/>
    <col min="14847" max="14847" width="16.44140625" customWidth="1"/>
    <col min="14848" max="14848" width="6.44140625" customWidth="1"/>
    <col min="14849" max="14849" width="28.109375" customWidth="1"/>
    <col min="15098" max="15098" width="22.109375" customWidth="1"/>
    <col min="15099" max="15099" width="84.109375" customWidth="1"/>
    <col min="15100" max="15100" width="69" customWidth="1"/>
    <col min="15101" max="15101" width="27.109375" customWidth="1"/>
    <col min="15102" max="15102" width="8.5546875" customWidth="1"/>
    <col min="15103" max="15103" width="16.44140625" customWidth="1"/>
    <col min="15104" max="15104" width="6.44140625" customWidth="1"/>
    <col min="15105" max="15105" width="28.109375" customWidth="1"/>
    <col min="15354" max="15354" width="22.109375" customWidth="1"/>
    <col min="15355" max="15355" width="84.109375" customWidth="1"/>
    <col min="15356" max="15356" width="69" customWidth="1"/>
    <col min="15357" max="15357" width="27.109375" customWidth="1"/>
    <col min="15358" max="15358" width="8.5546875" customWidth="1"/>
    <col min="15359" max="15359" width="16.44140625" customWidth="1"/>
    <col min="15360" max="15360" width="6.44140625" customWidth="1"/>
    <col min="15361" max="15361" width="28.109375" customWidth="1"/>
    <col min="15610" max="15610" width="22.109375" customWidth="1"/>
    <col min="15611" max="15611" width="84.109375" customWidth="1"/>
    <col min="15612" max="15612" width="69" customWidth="1"/>
    <col min="15613" max="15613" width="27.109375" customWidth="1"/>
    <col min="15614" max="15614" width="8.5546875" customWidth="1"/>
    <col min="15615" max="15615" width="16.44140625" customWidth="1"/>
    <col min="15616" max="15616" width="6.44140625" customWidth="1"/>
    <col min="15617" max="15617" width="28.109375" customWidth="1"/>
    <col min="15866" max="15866" width="22.109375" customWidth="1"/>
    <col min="15867" max="15867" width="84.109375" customWidth="1"/>
    <col min="15868" max="15868" width="69" customWidth="1"/>
    <col min="15869" max="15869" width="27.109375" customWidth="1"/>
    <col min="15870" max="15870" width="8.5546875" customWidth="1"/>
    <col min="15871" max="15871" width="16.44140625" customWidth="1"/>
    <col min="15872" max="15872" width="6.44140625" customWidth="1"/>
    <col min="15873" max="15873" width="28.109375" customWidth="1"/>
    <col min="16122" max="16122" width="22.109375" customWidth="1"/>
    <col min="16123" max="16123" width="84.109375" customWidth="1"/>
    <col min="16124" max="16124" width="69" customWidth="1"/>
    <col min="16125" max="16125" width="27.109375" customWidth="1"/>
    <col min="16126" max="16126" width="8.5546875" customWidth="1"/>
    <col min="16127" max="16127" width="16.44140625" customWidth="1"/>
    <col min="16128" max="16128" width="6.44140625" customWidth="1"/>
    <col min="16129" max="16129" width="28.109375" customWidth="1"/>
  </cols>
  <sheetData>
    <row r="1" spans="1:5" ht="68.400000000000006" customHeight="1" x14ac:dyDescent="0.3">
      <c r="A1" s="58" t="s">
        <v>162</v>
      </c>
      <c r="B1" s="59"/>
      <c r="C1" s="60"/>
      <c r="D1" s="60"/>
      <c r="E1" s="61"/>
    </row>
    <row r="2" spans="1:5" s="1" customFormat="1" ht="45" customHeight="1" x14ac:dyDescent="0.3">
      <c r="A2" s="40" t="s">
        <v>100</v>
      </c>
      <c r="B2" s="41" t="s">
        <v>1</v>
      </c>
      <c r="C2" s="47" t="s">
        <v>2</v>
      </c>
      <c r="D2" s="47" t="s">
        <v>3</v>
      </c>
      <c r="E2" s="40" t="s">
        <v>5</v>
      </c>
    </row>
    <row r="3" spans="1:5" s="38" customFormat="1" ht="20.100000000000001" customHeight="1" x14ac:dyDescent="0.3">
      <c r="A3" s="44" t="s">
        <v>22</v>
      </c>
      <c r="B3" s="45"/>
      <c r="C3" s="48"/>
      <c r="D3" s="48"/>
      <c r="E3" s="46"/>
    </row>
    <row r="4" spans="1:5" s="1" customFormat="1" ht="15.6" x14ac:dyDescent="0.3">
      <c r="A4" s="51" t="s">
        <v>104</v>
      </c>
      <c r="B4" s="52"/>
      <c r="C4" s="53"/>
      <c r="D4" s="53"/>
      <c r="E4" s="3"/>
    </row>
    <row r="5" spans="1:5" s="1" customFormat="1" ht="30" customHeight="1" x14ac:dyDescent="0.3">
      <c r="A5" s="42">
        <v>3877</v>
      </c>
      <c r="B5" s="54" t="s">
        <v>120</v>
      </c>
      <c r="C5" s="49" t="s">
        <v>121</v>
      </c>
      <c r="D5" s="49" t="s">
        <v>6</v>
      </c>
      <c r="E5" s="42" t="s">
        <v>20</v>
      </c>
    </row>
    <row r="6" spans="1:5" s="1" customFormat="1" ht="30" customHeight="1" x14ac:dyDescent="0.3">
      <c r="A6" s="42">
        <v>3877</v>
      </c>
      <c r="B6" s="54" t="s">
        <v>122</v>
      </c>
      <c r="C6" s="49" t="s">
        <v>123</v>
      </c>
      <c r="D6" s="49" t="s">
        <v>6</v>
      </c>
      <c r="E6" s="42" t="s">
        <v>20</v>
      </c>
    </row>
    <row r="7" spans="1:5" s="1" customFormat="1" ht="15.6" x14ac:dyDescent="0.3">
      <c r="A7" s="51" t="s">
        <v>105</v>
      </c>
      <c r="B7" s="52"/>
      <c r="C7" s="53"/>
      <c r="D7" s="53"/>
      <c r="E7" s="3"/>
    </row>
    <row r="8" spans="1:5" s="1" customFormat="1" ht="30" customHeight="1" x14ac:dyDescent="0.3">
      <c r="A8" s="42">
        <v>3826</v>
      </c>
      <c r="B8" s="54" t="s">
        <v>124</v>
      </c>
      <c r="C8" s="49" t="s">
        <v>103</v>
      </c>
      <c r="D8" s="49" t="s">
        <v>102</v>
      </c>
      <c r="E8" s="42" t="s">
        <v>20</v>
      </c>
    </row>
    <row r="9" spans="1:5" s="1" customFormat="1" ht="15.6" customHeight="1" x14ac:dyDescent="0.3">
      <c r="A9" s="51" t="s">
        <v>106</v>
      </c>
      <c r="B9" s="52"/>
      <c r="C9" s="53"/>
      <c r="D9" s="53"/>
      <c r="E9" s="3"/>
    </row>
    <row r="10" spans="1:5" s="1" customFormat="1" ht="30" customHeight="1" x14ac:dyDescent="0.3">
      <c r="A10" s="42">
        <v>3950</v>
      </c>
      <c r="B10" s="49" t="s">
        <v>125</v>
      </c>
      <c r="C10" s="49" t="s">
        <v>126</v>
      </c>
      <c r="D10" s="49" t="s">
        <v>102</v>
      </c>
      <c r="E10" s="42" t="s">
        <v>7</v>
      </c>
    </row>
    <row r="11" spans="1:5" s="36" customFormat="1" ht="15.6" customHeight="1" x14ac:dyDescent="0.3">
      <c r="A11" s="64" t="s">
        <v>117</v>
      </c>
      <c r="B11" s="65"/>
      <c r="C11" s="65"/>
      <c r="D11" s="65"/>
      <c r="E11" s="66"/>
    </row>
    <row r="12" spans="1:5" s="36" customFormat="1" ht="30" customHeight="1" x14ac:dyDescent="0.3">
      <c r="A12" s="42">
        <v>3969</v>
      </c>
      <c r="B12" s="54" t="s">
        <v>127</v>
      </c>
      <c r="C12" s="49" t="s">
        <v>128</v>
      </c>
      <c r="D12" s="49" t="s">
        <v>102</v>
      </c>
      <c r="E12" s="42" t="s">
        <v>129</v>
      </c>
    </row>
    <row r="13" spans="1:5" s="1" customFormat="1" ht="15.6" x14ac:dyDescent="0.3">
      <c r="A13" s="51" t="s">
        <v>107</v>
      </c>
      <c r="B13" s="52"/>
      <c r="C13" s="53"/>
      <c r="D13" s="53"/>
      <c r="E13" s="3"/>
    </row>
    <row r="14" spans="1:5" s="1" customFormat="1" ht="50.1" customHeight="1" x14ac:dyDescent="0.3">
      <c r="A14" s="42">
        <v>3937</v>
      </c>
      <c r="B14" s="54" t="s">
        <v>130</v>
      </c>
      <c r="C14" s="49" t="s">
        <v>131</v>
      </c>
      <c r="D14" s="49" t="s">
        <v>6</v>
      </c>
      <c r="E14" s="42" t="s">
        <v>129</v>
      </c>
    </row>
    <row r="15" spans="1:5" s="1" customFormat="1" ht="15.6" x14ac:dyDescent="0.3">
      <c r="A15" s="51" t="s">
        <v>109</v>
      </c>
      <c r="B15" s="52"/>
      <c r="C15" s="53"/>
      <c r="D15" s="53"/>
      <c r="E15" s="3"/>
    </row>
    <row r="16" spans="1:5" s="1" customFormat="1" ht="50.1" customHeight="1" x14ac:dyDescent="0.3">
      <c r="A16" s="42">
        <v>3959</v>
      </c>
      <c r="B16" s="49" t="s">
        <v>132</v>
      </c>
      <c r="C16" s="49" t="s">
        <v>133</v>
      </c>
      <c r="D16" s="49" t="s">
        <v>6</v>
      </c>
      <c r="E16" s="42" t="s">
        <v>7</v>
      </c>
    </row>
    <row r="17" spans="1:6" s="36" customFormat="1" ht="15.6" customHeight="1" x14ac:dyDescent="0.3">
      <c r="A17" s="67" t="s">
        <v>118</v>
      </c>
      <c r="B17" s="68"/>
      <c r="C17" s="68"/>
      <c r="D17" s="68"/>
      <c r="E17" s="69"/>
    </row>
    <row r="18" spans="1:6" s="36" customFormat="1" ht="30" customHeight="1" x14ac:dyDescent="0.3">
      <c r="A18" s="42">
        <v>3853</v>
      </c>
      <c r="B18" s="54" t="s">
        <v>134</v>
      </c>
      <c r="C18" s="49" t="s">
        <v>135</v>
      </c>
      <c r="D18" s="49" t="s">
        <v>6</v>
      </c>
      <c r="E18" s="42" t="s">
        <v>20</v>
      </c>
    </row>
    <row r="19" spans="1:6" s="1" customFormat="1" ht="15.6" x14ac:dyDescent="0.3">
      <c r="A19" s="51" t="s">
        <v>110</v>
      </c>
      <c r="B19" s="52"/>
      <c r="C19" s="53"/>
      <c r="D19" s="53"/>
      <c r="E19" s="3"/>
    </row>
    <row r="20" spans="1:6" s="1" customFormat="1" ht="50.1" customHeight="1" x14ac:dyDescent="0.3">
      <c r="A20" s="42">
        <v>4264</v>
      </c>
      <c r="B20" s="54" t="s">
        <v>137</v>
      </c>
      <c r="C20" s="49" t="s">
        <v>138</v>
      </c>
      <c r="D20" s="49" t="s">
        <v>6</v>
      </c>
      <c r="E20" s="42" t="s">
        <v>20</v>
      </c>
    </row>
    <row r="21" spans="1:6" s="1" customFormat="1" ht="15.6" x14ac:dyDescent="0.3">
      <c r="A21" s="51" t="s">
        <v>112</v>
      </c>
      <c r="B21" s="52"/>
      <c r="C21" s="53"/>
      <c r="D21" s="53"/>
      <c r="E21" s="3"/>
    </row>
    <row r="22" spans="1:6" s="1" customFormat="1" ht="50.1" customHeight="1" x14ac:dyDescent="0.3">
      <c r="A22" s="42">
        <v>3866</v>
      </c>
      <c r="B22" s="54" t="s">
        <v>141</v>
      </c>
      <c r="C22" s="49" t="s">
        <v>142</v>
      </c>
      <c r="D22" s="49" t="s">
        <v>6</v>
      </c>
      <c r="E22" s="42" t="s">
        <v>20</v>
      </c>
      <c r="F22" s="3"/>
    </row>
    <row r="23" spans="1:6" s="1" customFormat="1" ht="15.6" x14ac:dyDescent="0.3">
      <c r="A23" s="51" t="s">
        <v>113</v>
      </c>
      <c r="B23" s="52"/>
      <c r="C23" s="53"/>
      <c r="D23" s="53"/>
      <c r="E23" s="3"/>
    </row>
    <row r="24" spans="1:6" s="1" customFormat="1" ht="50.1" customHeight="1" x14ac:dyDescent="0.3">
      <c r="A24" s="42">
        <v>3920</v>
      </c>
      <c r="B24" s="54" t="s">
        <v>143</v>
      </c>
      <c r="C24" s="49" t="s">
        <v>144</v>
      </c>
      <c r="D24" s="49" t="s">
        <v>6</v>
      </c>
      <c r="E24" s="42" t="s">
        <v>129</v>
      </c>
    </row>
    <row r="25" spans="1:6" s="1" customFormat="1" ht="15.6" x14ac:dyDescent="0.3">
      <c r="A25" s="51" t="s">
        <v>114</v>
      </c>
      <c r="B25" s="52"/>
      <c r="C25" s="53"/>
      <c r="D25" s="53"/>
      <c r="E25" s="3"/>
    </row>
    <row r="26" spans="1:6" s="1" customFormat="1" ht="50.1" customHeight="1" x14ac:dyDescent="0.3">
      <c r="A26" s="42">
        <v>3975</v>
      </c>
      <c r="B26" s="49" t="s">
        <v>145</v>
      </c>
      <c r="C26" s="49" t="s">
        <v>146</v>
      </c>
      <c r="D26" s="49" t="s">
        <v>6</v>
      </c>
      <c r="E26" s="42" t="s">
        <v>7</v>
      </c>
    </row>
    <row r="27" spans="1:6" s="1" customFormat="1" ht="15.6" x14ac:dyDescent="0.3">
      <c r="A27" s="51" t="s">
        <v>101</v>
      </c>
      <c r="B27" s="52"/>
      <c r="C27" s="53"/>
      <c r="D27" s="53"/>
      <c r="E27" s="3"/>
    </row>
    <row r="28" spans="1:6" s="1" customFormat="1" ht="50.1" customHeight="1" x14ac:dyDescent="0.3">
      <c r="A28" s="42">
        <v>3888</v>
      </c>
      <c r="B28" s="49" t="s">
        <v>147</v>
      </c>
      <c r="C28" s="49" t="s">
        <v>148</v>
      </c>
      <c r="D28" s="49" t="s">
        <v>6</v>
      </c>
      <c r="E28" s="42" t="s">
        <v>7</v>
      </c>
    </row>
    <row r="29" spans="1:6" s="1" customFormat="1" ht="15.6" x14ac:dyDescent="0.3">
      <c r="A29" s="51" t="s">
        <v>115</v>
      </c>
      <c r="B29" s="52"/>
      <c r="C29" s="53"/>
      <c r="D29" s="53"/>
      <c r="E29" s="3"/>
    </row>
    <row r="30" spans="1:6" s="1" customFormat="1" ht="30" customHeight="1" x14ac:dyDescent="0.3">
      <c r="A30" s="42">
        <v>3903</v>
      </c>
      <c r="B30" s="54" t="s">
        <v>149</v>
      </c>
      <c r="C30" s="49" t="s">
        <v>150</v>
      </c>
      <c r="D30" s="49" t="s">
        <v>6</v>
      </c>
      <c r="E30" s="42" t="s">
        <v>13</v>
      </c>
    </row>
    <row r="31" spans="1:6" s="1" customFormat="1" ht="15.6" x14ac:dyDescent="0.3">
      <c r="A31" s="51" t="s">
        <v>116</v>
      </c>
      <c r="B31" s="52"/>
      <c r="C31" s="53"/>
      <c r="D31" s="53"/>
      <c r="E31" s="3"/>
    </row>
    <row r="32" spans="1:6" s="1" customFormat="1" ht="30" customHeight="1" x14ac:dyDescent="0.3">
      <c r="A32" s="42">
        <v>3977</v>
      </c>
      <c r="B32" s="54" t="s">
        <v>151</v>
      </c>
      <c r="C32" s="49" t="s">
        <v>152</v>
      </c>
      <c r="D32" s="49" t="s">
        <v>6</v>
      </c>
      <c r="E32" s="42" t="s">
        <v>18</v>
      </c>
    </row>
    <row r="34" spans="1:5" ht="15.6" x14ac:dyDescent="0.3">
      <c r="A34" s="55" t="s">
        <v>108</v>
      </c>
      <c r="B34" s="49"/>
      <c r="C34" s="49"/>
      <c r="D34" s="56"/>
      <c r="E34" s="57"/>
    </row>
    <row r="35" spans="1:5" ht="57.6" x14ac:dyDescent="0.3">
      <c r="A35" s="42">
        <v>4638</v>
      </c>
      <c r="B35" s="49" t="s">
        <v>156</v>
      </c>
      <c r="C35" s="49" t="s">
        <v>157</v>
      </c>
      <c r="D35" s="49" t="s">
        <v>6</v>
      </c>
      <c r="E35" s="42" t="s">
        <v>155</v>
      </c>
    </row>
    <row r="36" spans="1:5" ht="57.6" x14ac:dyDescent="0.3">
      <c r="A36" s="42">
        <v>4638</v>
      </c>
      <c r="B36" s="49" t="s">
        <v>158</v>
      </c>
      <c r="C36" s="49" t="s">
        <v>157</v>
      </c>
      <c r="D36" s="49" t="s">
        <v>6</v>
      </c>
      <c r="E36" s="42" t="s">
        <v>155</v>
      </c>
    </row>
    <row r="37" spans="1:5" ht="15.6" x14ac:dyDescent="0.3">
      <c r="A37" s="62" t="s">
        <v>119</v>
      </c>
      <c r="B37" s="63"/>
      <c r="C37" s="63"/>
      <c r="D37" s="63"/>
      <c r="E37" s="57"/>
    </row>
    <row r="38" spans="1:5" ht="28.8" x14ac:dyDescent="0.3">
      <c r="A38" s="42">
        <v>3852</v>
      </c>
      <c r="B38" s="49" t="s">
        <v>136</v>
      </c>
      <c r="C38" s="49" t="s">
        <v>135</v>
      </c>
      <c r="D38" s="49" t="s">
        <v>102</v>
      </c>
      <c r="E38" s="42" t="s">
        <v>153</v>
      </c>
    </row>
    <row r="39" spans="1:5" ht="15.6" x14ac:dyDescent="0.3">
      <c r="A39" s="55" t="s">
        <v>111</v>
      </c>
      <c r="B39" s="49"/>
      <c r="C39" s="49"/>
      <c r="D39" s="56"/>
      <c r="E39" s="57"/>
    </row>
    <row r="40" spans="1:5" ht="28.8" x14ac:dyDescent="0.3">
      <c r="A40" s="42">
        <v>4265</v>
      </c>
      <c r="B40" s="49" t="s">
        <v>139</v>
      </c>
      <c r="C40" s="49" t="s">
        <v>140</v>
      </c>
      <c r="D40" s="49" t="s">
        <v>102</v>
      </c>
      <c r="E40" s="42" t="s">
        <v>153</v>
      </c>
    </row>
    <row r="41" spans="1:5" ht="15.6" x14ac:dyDescent="0.3">
      <c r="A41" s="55" t="s">
        <v>159</v>
      </c>
      <c r="B41" s="49"/>
      <c r="C41" s="49"/>
      <c r="D41" s="56"/>
      <c r="E41" s="57"/>
    </row>
    <row r="42" spans="1:5" ht="28.8" x14ac:dyDescent="0.3">
      <c r="A42" s="42">
        <v>5236</v>
      </c>
      <c r="B42" s="49" t="s">
        <v>160</v>
      </c>
      <c r="C42" s="49" t="s">
        <v>161</v>
      </c>
      <c r="D42" s="49" t="s">
        <v>102</v>
      </c>
      <c r="E42" s="42" t="s">
        <v>154</v>
      </c>
    </row>
  </sheetData>
  <mergeCells count="3">
    <mergeCell ref="A37:D37"/>
    <mergeCell ref="A11:E11"/>
    <mergeCell ref="A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122"/>
  <sheetViews>
    <sheetView workbookViewId="0">
      <selection activeCell="J10" sqref="J10"/>
    </sheetView>
  </sheetViews>
  <sheetFormatPr defaultRowHeight="14.4" x14ac:dyDescent="0.3"/>
  <cols>
    <col min="1" max="1" width="22.109375" customWidth="1"/>
    <col min="2" max="2" width="48.5546875" customWidth="1"/>
    <col min="3" max="3" width="13.88671875" customWidth="1"/>
    <col min="4" max="4" width="6.5546875" customWidth="1"/>
    <col min="5" max="5" width="10.44140625" customWidth="1"/>
    <col min="6" max="6" width="9.44140625" customWidth="1"/>
    <col min="7" max="7" width="19.88671875" style="2" customWidth="1"/>
    <col min="8" max="8" width="13.109375" customWidth="1"/>
  </cols>
  <sheetData>
    <row r="4" spans="1:8" ht="19.8" x14ac:dyDescent="0.4">
      <c r="A4" s="84" t="s">
        <v>30</v>
      </c>
      <c r="B4" s="85"/>
      <c r="C4" s="85"/>
      <c r="D4" s="86"/>
      <c r="E4" s="4"/>
    </row>
    <row r="5" spans="1:8" ht="15.6" x14ac:dyDescent="0.3">
      <c r="A5" s="5" t="s">
        <v>0</v>
      </c>
      <c r="B5" s="5" t="s">
        <v>1</v>
      </c>
      <c r="C5" s="5" t="s">
        <v>3</v>
      </c>
      <c r="D5" s="6" t="s">
        <v>4</v>
      </c>
      <c r="E5" s="5" t="s">
        <v>5</v>
      </c>
      <c r="F5" s="7" t="s">
        <v>28</v>
      </c>
      <c r="G5" s="8" t="s">
        <v>31</v>
      </c>
    </row>
    <row r="6" spans="1:8" ht="21" x14ac:dyDescent="0.4">
      <c r="A6" s="74" t="s">
        <v>32</v>
      </c>
      <c r="B6" s="75"/>
      <c r="C6" s="75"/>
      <c r="D6" s="76"/>
      <c r="E6" s="75"/>
      <c r="F6" s="9"/>
      <c r="G6" s="10"/>
    </row>
    <row r="7" spans="1:8" ht="15.6" x14ac:dyDescent="0.3">
      <c r="A7" s="77"/>
      <c r="B7" s="78"/>
      <c r="C7" s="78"/>
      <c r="D7" s="79"/>
      <c r="E7" s="78"/>
      <c r="F7" s="11"/>
      <c r="G7" s="12"/>
    </row>
    <row r="8" spans="1:8" ht="15.6" x14ac:dyDescent="0.3">
      <c r="A8" s="77" t="s">
        <v>33</v>
      </c>
      <c r="B8" s="78"/>
      <c r="C8" s="78"/>
      <c r="D8" s="79"/>
      <c r="E8" s="78"/>
      <c r="F8" s="11"/>
      <c r="G8" s="12"/>
    </row>
    <row r="9" spans="1:8" x14ac:dyDescent="0.3">
      <c r="A9" s="13">
        <v>3863</v>
      </c>
      <c r="B9" s="14" t="s">
        <v>34</v>
      </c>
      <c r="C9" s="13" t="s">
        <v>6</v>
      </c>
      <c r="D9" s="15">
        <v>62</v>
      </c>
      <c r="E9" s="13" t="s">
        <v>35</v>
      </c>
      <c r="F9" s="16">
        <v>30</v>
      </c>
      <c r="G9" s="17">
        <f>D9*F9</f>
        <v>1860</v>
      </c>
      <c r="H9" s="18"/>
    </row>
    <row r="10" spans="1:8" x14ac:dyDescent="0.3">
      <c r="A10" s="13">
        <v>4119</v>
      </c>
      <c r="B10" s="14" t="s">
        <v>36</v>
      </c>
      <c r="C10" s="13" t="s">
        <v>6</v>
      </c>
      <c r="D10" s="15">
        <v>46</v>
      </c>
      <c r="E10" s="13" t="s">
        <v>35</v>
      </c>
      <c r="F10" s="16">
        <v>30</v>
      </c>
      <c r="G10" s="17">
        <f>D10*F10</f>
        <v>1380</v>
      </c>
      <c r="H10" s="18"/>
    </row>
    <row r="11" spans="1:8" ht="15.6" x14ac:dyDescent="0.3">
      <c r="A11" s="77"/>
      <c r="B11" s="78"/>
      <c r="C11" s="78"/>
      <c r="D11" s="79"/>
      <c r="E11" s="78"/>
      <c r="F11" s="19" t="s">
        <v>29</v>
      </c>
      <c r="G11" s="20">
        <f>G9+G10</f>
        <v>3240</v>
      </c>
    </row>
    <row r="12" spans="1:8" ht="15.6" x14ac:dyDescent="0.3">
      <c r="A12" s="80" t="s">
        <v>37</v>
      </c>
      <c r="B12" s="81"/>
      <c r="C12" s="81"/>
      <c r="D12" s="82"/>
      <c r="E12" s="81"/>
      <c r="F12" s="21"/>
      <c r="G12" s="17"/>
    </row>
    <row r="13" spans="1:8" ht="15.6" x14ac:dyDescent="0.3">
      <c r="A13" s="77" t="s">
        <v>11</v>
      </c>
      <c r="B13" s="78"/>
      <c r="C13" s="78"/>
      <c r="D13" s="79"/>
      <c r="E13" s="78"/>
      <c r="F13" s="21"/>
      <c r="G13" s="17"/>
    </row>
    <row r="14" spans="1:8" x14ac:dyDescent="0.3">
      <c r="A14" s="13">
        <v>5120</v>
      </c>
      <c r="B14" s="14" t="s">
        <v>38</v>
      </c>
      <c r="C14" s="13" t="s">
        <v>6</v>
      </c>
      <c r="D14" s="15">
        <v>56</v>
      </c>
      <c r="E14" s="13" t="s">
        <v>17</v>
      </c>
      <c r="F14" s="16">
        <v>10</v>
      </c>
      <c r="G14" s="17">
        <f t="shared" ref="G14:G19" si="0">D14*F14</f>
        <v>560</v>
      </c>
    </row>
    <row r="15" spans="1:8" ht="15.6" x14ac:dyDescent="0.3">
      <c r="A15" s="77" t="s">
        <v>33</v>
      </c>
      <c r="B15" s="78"/>
      <c r="C15" s="78"/>
      <c r="D15" s="79"/>
      <c r="E15" s="78"/>
      <c r="F15" s="16"/>
      <c r="G15" s="17">
        <f t="shared" si="0"/>
        <v>0</v>
      </c>
    </row>
    <row r="16" spans="1:8" x14ac:dyDescent="0.3">
      <c r="A16" s="13">
        <v>2721</v>
      </c>
      <c r="B16" s="14" t="s">
        <v>39</v>
      </c>
      <c r="C16" s="13" t="s">
        <v>6</v>
      </c>
      <c r="D16" s="15">
        <v>62</v>
      </c>
      <c r="E16" s="13" t="s">
        <v>35</v>
      </c>
      <c r="F16" s="16">
        <v>28</v>
      </c>
      <c r="G16" s="17">
        <f t="shared" si="0"/>
        <v>1736</v>
      </c>
      <c r="H16" s="18"/>
    </row>
    <row r="17" spans="1:8" x14ac:dyDescent="0.3">
      <c r="A17" s="13">
        <v>4121</v>
      </c>
      <c r="B17" s="14" t="s">
        <v>40</v>
      </c>
      <c r="C17" s="13" t="s">
        <v>6</v>
      </c>
      <c r="D17" s="15">
        <v>46</v>
      </c>
      <c r="E17" s="13" t="s">
        <v>35</v>
      </c>
      <c r="F17" s="16">
        <v>7</v>
      </c>
      <c r="G17" s="17">
        <f t="shared" si="0"/>
        <v>322</v>
      </c>
    </row>
    <row r="18" spans="1:8" ht="15.6" x14ac:dyDescent="0.3">
      <c r="A18" s="77" t="s">
        <v>16</v>
      </c>
      <c r="B18" s="78"/>
      <c r="C18" s="78"/>
      <c r="D18" s="79"/>
      <c r="E18" s="78"/>
      <c r="F18" s="16"/>
      <c r="G18" s="17">
        <f t="shared" si="0"/>
        <v>0</v>
      </c>
    </row>
    <row r="19" spans="1:8" x14ac:dyDescent="0.3">
      <c r="A19" s="13">
        <v>3217</v>
      </c>
      <c r="B19" s="14" t="s">
        <v>41</v>
      </c>
      <c r="C19" s="13" t="s">
        <v>6</v>
      </c>
      <c r="D19" s="15">
        <v>69</v>
      </c>
      <c r="E19" s="13" t="s">
        <v>7</v>
      </c>
      <c r="F19" s="16">
        <v>14</v>
      </c>
      <c r="G19" s="17">
        <f t="shared" si="0"/>
        <v>966</v>
      </c>
    </row>
    <row r="20" spans="1:8" ht="15.6" x14ac:dyDescent="0.3">
      <c r="A20" s="13"/>
      <c r="B20" s="77" t="s">
        <v>9</v>
      </c>
      <c r="C20" s="77"/>
      <c r="D20" s="77"/>
      <c r="E20" s="77"/>
      <c r="F20" s="77"/>
      <c r="G20" s="17"/>
    </row>
    <row r="21" spans="1:8" ht="56.25" customHeight="1" x14ac:dyDescent="0.3">
      <c r="A21" s="13"/>
      <c r="B21" s="22" t="s">
        <v>14</v>
      </c>
      <c r="C21" s="23" t="s">
        <v>42</v>
      </c>
      <c r="D21" s="15">
        <v>49</v>
      </c>
      <c r="E21" s="24" t="s">
        <v>7</v>
      </c>
      <c r="F21" s="16">
        <v>1</v>
      </c>
      <c r="G21" s="17">
        <f>D21*F21</f>
        <v>49</v>
      </c>
    </row>
    <row r="22" spans="1:8" ht="47.25" customHeight="1" x14ac:dyDescent="0.3">
      <c r="A22" s="13"/>
      <c r="B22" s="22" t="s">
        <v>15</v>
      </c>
      <c r="C22" s="23" t="s">
        <v>42</v>
      </c>
      <c r="D22" s="15">
        <v>49</v>
      </c>
      <c r="E22" s="24" t="s">
        <v>7</v>
      </c>
      <c r="F22" s="16">
        <v>1</v>
      </c>
      <c r="G22" s="17">
        <f>D22*F22</f>
        <v>49</v>
      </c>
    </row>
    <row r="23" spans="1:8" ht="15.6" x14ac:dyDescent="0.3">
      <c r="A23" s="77"/>
      <c r="B23" s="78"/>
      <c r="C23" s="78"/>
      <c r="D23" s="79"/>
      <c r="E23" s="78"/>
      <c r="F23" s="19" t="s">
        <v>29</v>
      </c>
      <c r="G23" s="20">
        <f>SUM(G14:G22)</f>
        <v>3682</v>
      </c>
    </row>
    <row r="24" spans="1:8" ht="15.6" x14ac:dyDescent="0.3">
      <c r="A24" s="80" t="s">
        <v>43</v>
      </c>
      <c r="B24" s="81"/>
      <c r="C24" s="81"/>
      <c r="D24" s="82"/>
      <c r="E24" s="81"/>
      <c r="F24" s="21"/>
      <c r="G24" s="17"/>
    </row>
    <row r="25" spans="1:8" ht="15.6" x14ac:dyDescent="0.3">
      <c r="A25" s="77" t="s">
        <v>11</v>
      </c>
      <c r="B25" s="78"/>
      <c r="C25" s="78"/>
      <c r="D25" s="79"/>
      <c r="E25" s="78"/>
      <c r="F25" s="21"/>
      <c r="G25" s="17"/>
    </row>
    <row r="26" spans="1:8" x14ac:dyDescent="0.3">
      <c r="A26" s="13">
        <v>5122</v>
      </c>
      <c r="B26" s="14" t="s">
        <v>44</v>
      </c>
      <c r="C26" s="13" t="s">
        <v>6</v>
      </c>
      <c r="D26" s="15">
        <v>56</v>
      </c>
      <c r="E26" s="13" t="s">
        <v>17</v>
      </c>
      <c r="F26" s="16">
        <v>5</v>
      </c>
      <c r="G26" s="17">
        <f t="shared" ref="G26:G31" si="1">D26*F26</f>
        <v>280</v>
      </c>
    </row>
    <row r="27" spans="1:8" ht="15.6" x14ac:dyDescent="0.3">
      <c r="A27" s="77" t="s">
        <v>33</v>
      </c>
      <c r="B27" s="78"/>
      <c r="C27" s="78"/>
      <c r="D27" s="79"/>
      <c r="E27" s="78"/>
      <c r="F27" s="16"/>
      <c r="G27" s="17">
        <f t="shared" si="1"/>
        <v>0</v>
      </c>
    </row>
    <row r="28" spans="1:8" x14ac:dyDescent="0.3">
      <c r="A28" s="13">
        <v>2722</v>
      </c>
      <c r="B28" s="14" t="s">
        <v>45</v>
      </c>
      <c r="C28" s="13" t="s">
        <v>6</v>
      </c>
      <c r="D28" s="15">
        <v>62</v>
      </c>
      <c r="E28" s="13" t="s">
        <v>35</v>
      </c>
      <c r="F28" s="16">
        <v>21</v>
      </c>
      <c r="G28" s="17">
        <f t="shared" si="1"/>
        <v>1302</v>
      </c>
      <c r="H28" s="18"/>
    </row>
    <row r="29" spans="1:8" x14ac:dyDescent="0.3">
      <c r="A29" s="13">
        <v>4140</v>
      </c>
      <c r="B29" s="14" t="s">
        <v>46</v>
      </c>
      <c r="C29" s="13" t="s">
        <v>6</v>
      </c>
      <c r="D29" s="15">
        <v>56.92</v>
      </c>
      <c r="E29" s="13" t="s">
        <v>35</v>
      </c>
      <c r="F29" s="16">
        <v>10</v>
      </c>
      <c r="G29" s="17">
        <f t="shared" si="1"/>
        <v>569.20000000000005</v>
      </c>
    </row>
    <row r="30" spans="1:8" ht="15.6" x14ac:dyDescent="0.3">
      <c r="A30" s="77" t="s">
        <v>16</v>
      </c>
      <c r="B30" s="78"/>
      <c r="C30" s="78"/>
      <c r="D30" s="79"/>
      <c r="E30" s="78"/>
      <c r="F30" s="16"/>
      <c r="G30" s="17">
        <f t="shared" si="1"/>
        <v>0</v>
      </c>
    </row>
    <row r="31" spans="1:8" x14ac:dyDescent="0.3">
      <c r="A31" s="13">
        <v>3890</v>
      </c>
      <c r="B31" s="14" t="s">
        <v>47</v>
      </c>
      <c r="C31" s="13" t="s">
        <v>6</v>
      </c>
      <c r="D31" s="15">
        <v>63</v>
      </c>
      <c r="E31" s="13" t="s">
        <v>7</v>
      </c>
      <c r="F31" s="16">
        <v>10</v>
      </c>
      <c r="G31" s="17">
        <f t="shared" si="1"/>
        <v>630</v>
      </c>
    </row>
    <row r="32" spans="1:8" ht="15.6" x14ac:dyDescent="0.3">
      <c r="A32" s="77"/>
      <c r="B32" s="78"/>
      <c r="C32" s="78"/>
      <c r="D32" s="79"/>
      <c r="E32" s="78"/>
      <c r="F32" s="19" t="s">
        <v>29</v>
      </c>
      <c r="G32" s="20">
        <f>SUM(G26:G31)</f>
        <v>2781.2</v>
      </c>
    </row>
    <row r="33" spans="1:8" ht="15.6" x14ac:dyDescent="0.3">
      <c r="A33" s="80" t="s">
        <v>48</v>
      </c>
      <c r="B33" s="81"/>
      <c r="C33" s="81"/>
      <c r="D33" s="82"/>
      <c r="E33" s="81"/>
      <c r="F33" s="21"/>
      <c r="G33" s="17"/>
    </row>
    <row r="34" spans="1:8" ht="15.6" x14ac:dyDescent="0.3">
      <c r="A34" s="77" t="s">
        <v>33</v>
      </c>
      <c r="B34" s="78"/>
      <c r="C34" s="78"/>
      <c r="D34" s="79"/>
      <c r="E34" s="78"/>
      <c r="F34" s="21"/>
      <c r="G34" s="17"/>
    </row>
    <row r="35" spans="1:8" x14ac:dyDescent="0.3">
      <c r="A35" s="25">
        <v>2480</v>
      </c>
      <c r="B35" s="26" t="s">
        <v>49</v>
      </c>
      <c r="C35" s="25" t="s">
        <v>6</v>
      </c>
      <c r="D35" s="27">
        <v>58</v>
      </c>
      <c r="E35" s="25" t="s">
        <v>35</v>
      </c>
      <c r="F35" s="28">
        <v>12</v>
      </c>
      <c r="G35" s="17">
        <f t="shared" ref="G35:G40" si="2">D35*F35</f>
        <v>696</v>
      </c>
    </row>
    <row r="36" spans="1:8" x14ac:dyDescent="0.3">
      <c r="A36" s="25">
        <v>2723</v>
      </c>
      <c r="B36" s="26" t="s">
        <v>50</v>
      </c>
      <c r="C36" s="25" t="s">
        <v>6</v>
      </c>
      <c r="D36" s="27">
        <v>62</v>
      </c>
      <c r="E36" s="25" t="s">
        <v>35</v>
      </c>
      <c r="F36" s="28">
        <v>34</v>
      </c>
      <c r="G36" s="17">
        <f t="shared" si="2"/>
        <v>2108</v>
      </c>
      <c r="H36" s="18"/>
    </row>
    <row r="37" spans="1:8" ht="15.6" x14ac:dyDescent="0.3">
      <c r="A37" s="72" t="s">
        <v>16</v>
      </c>
      <c r="B37" s="70"/>
      <c r="C37" s="70"/>
      <c r="D37" s="73"/>
      <c r="E37" s="70"/>
      <c r="F37" s="28"/>
      <c r="G37" s="17">
        <f t="shared" si="2"/>
        <v>0</v>
      </c>
    </row>
    <row r="38" spans="1:8" x14ac:dyDescent="0.3">
      <c r="A38" s="25">
        <v>3891</v>
      </c>
      <c r="B38" s="26" t="s">
        <v>51</v>
      </c>
      <c r="C38" s="25" t="s">
        <v>6</v>
      </c>
      <c r="D38" s="27">
        <v>63</v>
      </c>
      <c r="E38" s="25" t="s">
        <v>7</v>
      </c>
      <c r="F38" s="28">
        <v>15</v>
      </c>
      <c r="G38" s="17">
        <f t="shared" si="2"/>
        <v>945</v>
      </c>
    </row>
    <row r="39" spans="1:8" ht="15.6" x14ac:dyDescent="0.3">
      <c r="A39" s="72" t="s">
        <v>21</v>
      </c>
      <c r="B39" s="70"/>
      <c r="C39" s="70"/>
      <c r="D39" s="73"/>
      <c r="E39" s="70"/>
      <c r="F39" s="28"/>
      <c r="G39" s="17">
        <f t="shared" si="2"/>
        <v>0</v>
      </c>
    </row>
    <row r="40" spans="1:8" x14ac:dyDescent="0.3">
      <c r="A40" s="25">
        <v>5124</v>
      </c>
      <c r="B40" s="26" t="s">
        <v>52</v>
      </c>
      <c r="C40" s="25" t="s">
        <v>6</v>
      </c>
      <c r="D40" s="27">
        <v>68</v>
      </c>
      <c r="E40" s="25" t="s">
        <v>17</v>
      </c>
      <c r="F40" s="28">
        <v>34</v>
      </c>
      <c r="G40" s="17">
        <f t="shared" si="2"/>
        <v>2312</v>
      </c>
    </row>
    <row r="41" spans="1:8" x14ac:dyDescent="0.3">
      <c r="A41" s="25"/>
      <c r="B41" s="25"/>
      <c r="C41" s="25"/>
      <c r="D41" s="27"/>
      <c r="E41" s="25"/>
      <c r="F41" s="21"/>
      <c r="G41" s="17"/>
    </row>
    <row r="42" spans="1:8" ht="15.6" x14ac:dyDescent="0.3">
      <c r="A42" s="25"/>
      <c r="B42" s="83" t="s">
        <v>9</v>
      </c>
      <c r="C42" s="83"/>
      <c r="D42" s="83"/>
      <c r="E42" s="83"/>
      <c r="F42" s="83"/>
      <c r="G42" s="17"/>
    </row>
    <row r="43" spans="1:8" ht="28.8" x14ac:dyDescent="0.3">
      <c r="A43" s="25"/>
      <c r="B43" s="29" t="s">
        <v>19</v>
      </c>
      <c r="C43" s="26" t="s">
        <v>10</v>
      </c>
      <c r="D43" s="30">
        <v>65</v>
      </c>
      <c r="E43" s="26" t="s">
        <v>12</v>
      </c>
      <c r="F43" s="31">
        <v>1</v>
      </c>
      <c r="G43" s="17">
        <f t="shared" ref="G43" si="3">F43*D43</f>
        <v>65</v>
      </c>
    </row>
    <row r="44" spans="1:8" ht="15.6" x14ac:dyDescent="0.3">
      <c r="A44" s="25"/>
      <c r="B44" s="32"/>
      <c r="C44" s="32"/>
      <c r="D44" s="32"/>
      <c r="E44" s="32"/>
      <c r="F44" s="19" t="s">
        <v>29</v>
      </c>
      <c r="G44" s="33">
        <f>SUM(G35:G43)</f>
        <v>6126</v>
      </c>
    </row>
    <row r="45" spans="1:8" ht="15.6" x14ac:dyDescent="0.3">
      <c r="A45" s="74" t="s">
        <v>53</v>
      </c>
      <c r="B45" s="75"/>
      <c r="C45" s="75"/>
      <c r="D45" s="76"/>
      <c r="E45" s="75"/>
      <c r="F45" s="21"/>
      <c r="G45" s="17"/>
    </row>
    <row r="46" spans="1:8" ht="15.6" x14ac:dyDescent="0.3">
      <c r="A46" s="72" t="s">
        <v>33</v>
      </c>
      <c r="B46" s="70"/>
      <c r="C46" s="70"/>
      <c r="D46" s="73"/>
      <c r="E46" s="70"/>
      <c r="F46" s="21"/>
      <c r="G46" s="17"/>
    </row>
    <row r="47" spans="1:8" x14ac:dyDescent="0.3">
      <c r="A47" s="25">
        <v>2478</v>
      </c>
      <c r="B47" s="25" t="s">
        <v>54</v>
      </c>
      <c r="C47" s="25" t="s">
        <v>6</v>
      </c>
      <c r="D47" s="27">
        <v>60</v>
      </c>
      <c r="E47" s="25" t="s">
        <v>35</v>
      </c>
      <c r="F47" s="21"/>
      <c r="G47" s="17">
        <f t="shared" ref="G47:G57" si="4">F47*D47</f>
        <v>0</v>
      </c>
    </row>
    <row r="48" spans="1:8" x14ac:dyDescent="0.3">
      <c r="A48" s="25">
        <v>2484</v>
      </c>
      <c r="B48" s="26" t="s">
        <v>55</v>
      </c>
      <c r="C48" s="25" t="s">
        <v>6</v>
      </c>
      <c r="D48" s="27">
        <v>57</v>
      </c>
      <c r="E48" s="25" t="s">
        <v>35</v>
      </c>
      <c r="F48" s="16">
        <v>8</v>
      </c>
      <c r="G48" s="17">
        <f t="shared" si="4"/>
        <v>456</v>
      </c>
    </row>
    <row r="49" spans="1:7" x14ac:dyDescent="0.3">
      <c r="A49" s="25">
        <v>4153</v>
      </c>
      <c r="B49" s="26" t="s">
        <v>56</v>
      </c>
      <c r="C49" s="25" t="s">
        <v>23</v>
      </c>
      <c r="D49" s="27">
        <v>62</v>
      </c>
      <c r="E49" s="25" t="s">
        <v>35</v>
      </c>
      <c r="F49" s="16">
        <v>10</v>
      </c>
      <c r="G49" s="17">
        <f t="shared" si="4"/>
        <v>620</v>
      </c>
    </row>
    <row r="50" spans="1:7" x14ac:dyDescent="0.3">
      <c r="A50" s="25">
        <v>4154</v>
      </c>
      <c r="B50" s="26" t="s">
        <v>57</v>
      </c>
      <c r="C50" s="25" t="s">
        <v>23</v>
      </c>
      <c r="D50" s="27">
        <v>62</v>
      </c>
      <c r="E50" s="25" t="s">
        <v>35</v>
      </c>
      <c r="F50" s="16">
        <v>10</v>
      </c>
      <c r="G50" s="17">
        <f t="shared" si="4"/>
        <v>620</v>
      </c>
    </row>
    <row r="51" spans="1:7" x14ac:dyDescent="0.3">
      <c r="A51" s="25">
        <v>4247</v>
      </c>
      <c r="B51" s="26" t="s">
        <v>58</v>
      </c>
      <c r="C51" s="25" t="s">
        <v>6</v>
      </c>
      <c r="D51" s="27">
        <v>55</v>
      </c>
      <c r="E51" s="25" t="s">
        <v>35</v>
      </c>
      <c r="F51" s="16">
        <v>10</v>
      </c>
      <c r="G51" s="17">
        <f t="shared" si="4"/>
        <v>550</v>
      </c>
    </row>
    <row r="52" spans="1:7" x14ac:dyDescent="0.3">
      <c r="A52" s="25"/>
      <c r="B52" s="26" t="s">
        <v>59</v>
      </c>
      <c r="C52" s="25" t="s">
        <v>6</v>
      </c>
      <c r="D52" s="27">
        <v>55</v>
      </c>
      <c r="E52" s="25" t="s">
        <v>35</v>
      </c>
      <c r="F52" s="16">
        <v>14</v>
      </c>
      <c r="G52" s="17">
        <f t="shared" si="4"/>
        <v>770</v>
      </c>
    </row>
    <row r="53" spans="1:7" x14ac:dyDescent="0.3">
      <c r="A53" s="25"/>
      <c r="B53" s="26" t="s">
        <v>60</v>
      </c>
      <c r="C53" s="25" t="s">
        <v>6</v>
      </c>
      <c r="D53" s="27">
        <v>34</v>
      </c>
      <c r="E53" s="25" t="s">
        <v>35</v>
      </c>
      <c r="F53" s="16">
        <v>5</v>
      </c>
      <c r="G53" s="17">
        <f t="shared" si="4"/>
        <v>170</v>
      </c>
    </row>
    <row r="54" spans="1:7" ht="15.6" x14ac:dyDescent="0.3">
      <c r="A54" s="72" t="s">
        <v>16</v>
      </c>
      <c r="B54" s="70"/>
      <c r="C54" s="70"/>
      <c r="D54" s="73"/>
      <c r="E54" s="70"/>
      <c r="F54" s="21"/>
      <c r="G54" s="17">
        <f t="shared" si="4"/>
        <v>0</v>
      </c>
    </row>
    <row r="55" spans="1:7" x14ac:dyDescent="0.3">
      <c r="A55" s="25">
        <v>5654</v>
      </c>
      <c r="B55" s="25" t="s">
        <v>61</v>
      </c>
      <c r="C55" s="25" t="s">
        <v>8</v>
      </c>
      <c r="D55" s="27">
        <v>62</v>
      </c>
      <c r="E55" s="25" t="s">
        <v>7</v>
      </c>
      <c r="F55" s="21"/>
      <c r="G55" s="17">
        <f t="shared" si="4"/>
        <v>0</v>
      </c>
    </row>
    <row r="56" spans="1:7" x14ac:dyDescent="0.3">
      <c r="A56" s="25">
        <v>5655</v>
      </c>
      <c r="B56" s="25" t="s">
        <v>62</v>
      </c>
      <c r="C56" s="25" t="s">
        <v>8</v>
      </c>
      <c r="D56" s="27">
        <v>62</v>
      </c>
      <c r="E56" s="25" t="s">
        <v>7</v>
      </c>
      <c r="F56" s="21"/>
      <c r="G56" s="17">
        <f t="shared" si="4"/>
        <v>0</v>
      </c>
    </row>
    <row r="57" spans="1:7" ht="15.6" x14ac:dyDescent="0.3">
      <c r="A57" s="72" t="s">
        <v>24</v>
      </c>
      <c r="B57" s="70"/>
      <c r="C57" s="70"/>
      <c r="D57" s="73"/>
      <c r="E57" s="70"/>
      <c r="F57" s="21"/>
      <c r="G57" s="17">
        <f t="shared" si="4"/>
        <v>0</v>
      </c>
    </row>
    <row r="58" spans="1:7" x14ac:dyDescent="0.3">
      <c r="A58" s="25">
        <v>5573</v>
      </c>
      <c r="B58" s="25" t="s">
        <v>63</v>
      </c>
      <c r="C58" s="25" t="s">
        <v>8</v>
      </c>
      <c r="D58" s="27">
        <v>67</v>
      </c>
      <c r="E58" s="25" t="s">
        <v>7</v>
      </c>
      <c r="F58" s="21"/>
      <c r="G58" s="17"/>
    </row>
    <row r="59" spans="1:7" ht="15.6" x14ac:dyDescent="0.3">
      <c r="A59" s="72"/>
      <c r="B59" s="70"/>
      <c r="C59" s="70"/>
      <c r="D59" s="73"/>
      <c r="E59" s="70"/>
      <c r="F59" s="19" t="s">
        <v>29</v>
      </c>
      <c r="G59" s="20">
        <f>SUM(G47:G58)</f>
        <v>3186</v>
      </c>
    </row>
    <row r="60" spans="1:7" ht="15.6" x14ac:dyDescent="0.3">
      <c r="A60" s="74" t="s">
        <v>64</v>
      </c>
      <c r="B60" s="75"/>
      <c r="C60" s="75"/>
      <c r="D60" s="76"/>
      <c r="E60" s="75"/>
      <c r="F60" s="21"/>
      <c r="G60" s="17"/>
    </row>
    <row r="61" spans="1:7" ht="15.6" x14ac:dyDescent="0.3">
      <c r="A61" s="72" t="s">
        <v>33</v>
      </c>
      <c r="B61" s="70"/>
      <c r="C61" s="70"/>
      <c r="D61" s="73"/>
      <c r="E61" s="70"/>
      <c r="F61" s="21"/>
      <c r="G61" s="17"/>
    </row>
    <row r="62" spans="1:7" x14ac:dyDescent="0.3">
      <c r="A62" s="25">
        <v>4355</v>
      </c>
      <c r="B62" s="26" t="s">
        <v>65</v>
      </c>
      <c r="C62" s="25" t="s">
        <v>23</v>
      </c>
      <c r="D62" s="27">
        <v>62</v>
      </c>
      <c r="E62" s="25" t="s">
        <v>35</v>
      </c>
      <c r="F62" s="16">
        <v>10</v>
      </c>
      <c r="G62" s="17">
        <f t="shared" ref="G62:G75" si="5">F62*D62</f>
        <v>620</v>
      </c>
    </row>
    <row r="63" spans="1:7" x14ac:dyDescent="0.3">
      <c r="A63" s="25">
        <v>4356</v>
      </c>
      <c r="B63" s="26" t="s">
        <v>66</v>
      </c>
      <c r="C63" s="25" t="s">
        <v>23</v>
      </c>
      <c r="D63" s="27">
        <v>62</v>
      </c>
      <c r="E63" s="25" t="s">
        <v>35</v>
      </c>
      <c r="F63" s="16">
        <v>10</v>
      </c>
      <c r="G63" s="17">
        <f t="shared" si="5"/>
        <v>620</v>
      </c>
    </row>
    <row r="64" spans="1:7" x14ac:dyDescent="0.3">
      <c r="A64" s="25">
        <v>2490</v>
      </c>
      <c r="B64" s="26" t="s">
        <v>67</v>
      </c>
      <c r="C64" s="25" t="s">
        <v>6</v>
      </c>
      <c r="D64" s="27">
        <v>61</v>
      </c>
      <c r="E64" s="25" t="s">
        <v>35</v>
      </c>
      <c r="F64" s="16">
        <v>5</v>
      </c>
      <c r="G64" s="17">
        <f t="shared" si="5"/>
        <v>305</v>
      </c>
    </row>
    <row r="65" spans="1:13" x14ac:dyDescent="0.3">
      <c r="A65" s="25">
        <v>2487</v>
      </c>
      <c r="B65" s="26" t="s">
        <v>68</v>
      </c>
      <c r="C65" s="25" t="s">
        <v>6</v>
      </c>
      <c r="D65" s="27">
        <v>57</v>
      </c>
      <c r="E65" s="25" t="s">
        <v>35</v>
      </c>
      <c r="F65" s="16">
        <v>10</v>
      </c>
      <c r="G65" s="17">
        <f t="shared" si="5"/>
        <v>570</v>
      </c>
    </row>
    <row r="66" spans="1:13" x14ac:dyDescent="0.3">
      <c r="A66" s="25"/>
      <c r="B66" s="26" t="s">
        <v>69</v>
      </c>
      <c r="C66" s="25"/>
      <c r="D66" s="27">
        <v>34</v>
      </c>
      <c r="E66" s="25" t="s">
        <v>35</v>
      </c>
      <c r="F66" s="16">
        <v>5</v>
      </c>
      <c r="G66" s="17">
        <f t="shared" si="5"/>
        <v>170</v>
      </c>
    </row>
    <row r="67" spans="1:13" x14ac:dyDescent="0.3">
      <c r="A67" s="25"/>
      <c r="B67" s="26" t="s">
        <v>70</v>
      </c>
      <c r="C67" s="25"/>
      <c r="D67" s="27">
        <v>61</v>
      </c>
      <c r="E67" s="25" t="s">
        <v>35</v>
      </c>
      <c r="F67" s="16">
        <v>10</v>
      </c>
      <c r="G67" s="17">
        <f t="shared" si="5"/>
        <v>610</v>
      </c>
    </row>
    <row r="68" spans="1:13" ht="15.6" x14ac:dyDescent="0.3">
      <c r="A68" s="72" t="s">
        <v>16</v>
      </c>
      <c r="B68" s="70"/>
      <c r="C68" s="70"/>
      <c r="D68" s="73"/>
      <c r="E68" s="70"/>
      <c r="F68" s="16"/>
      <c r="G68" s="17">
        <f t="shared" si="5"/>
        <v>0</v>
      </c>
    </row>
    <row r="69" spans="1:13" x14ac:dyDescent="0.3">
      <c r="A69" s="25">
        <v>5657</v>
      </c>
      <c r="B69" s="26" t="s">
        <v>71</v>
      </c>
      <c r="C69" s="25" t="s">
        <v>8</v>
      </c>
      <c r="D69" s="27">
        <v>62</v>
      </c>
      <c r="E69" s="25" t="s">
        <v>7</v>
      </c>
      <c r="F69" s="16">
        <v>10</v>
      </c>
      <c r="G69" s="17">
        <f t="shared" si="5"/>
        <v>620</v>
      </c>
    </row>
    <row r="70" spans="1:13" x14ac:dyDescent="0.3">
      <c r="A70" s="25">
        <v>5658</v>
      </c>
      <c r="B70" s="26" t="s">
        <v>72</v>
      </c>
      <c r="C70" s="25" t="s">
        <v>8</v>
      </c>
      <c r="D70" s="27">
        <v>62</v>
      </c>
      <c r="E70" s="25" t="s">
        <v>7</v>
      </c>
      <c r="F70" s="16">
        <v>10</v>
      </c>
      <c r="G70" s="17">
        <f t="shared" si="5"/>
        <v>620</v>
      </c>
    </row>
    <row r="71" spans="1:13" ht="15.6" x14ac:dyDescent="0.3">
      <c r="A71" s="72"/>
      <c r="B71" s="70"/>
      <c r="C71" s="70"/>
      <c r="D71" s="73"/>
      <c r="E71" s="70"/>
      <c r="F71" s="16"/>
      <c r="G71" s="17">
        <f t="shared" si="5"/>
        <v>0</v>
      </c>
    </row>
    <row r="72" spans="1:13" ht="15.6" x14ac:dyDescent="0.3">
      <c r="A72" s="72" t="s">
        <v>25</v>
      </c>
      <c r="B72" s="70"/>
      <c r="C72" s="70"/>
      <c r="D72" s="73"/>
      <c r="E72" s="70"/>
      <c r="F72" s="16"/>
      <c r="G72" s="17">
        <f t="shared" si="5"/>
        <v>0</v>
      </c>
    </row>
    <row r="73" spans="1:13" x14ac:dyDescent="0.3">
      <c r="A73" s="25">
        <v>5575</v>
      </c>
      <c r="B73" s="26" t="s">
        <v>73</v>
      </c>
      <c r="C73" s="25" t="s">
        <v>8</v>
      </c>
      <c r="D73" s="27">
        <v>67</v>
      </c>
      <c r="E73" s="25" t="s">
        <v>7</v>
      </c>
      <c r="F73" s="16">
        <v>15</v>
      </c>
      <c r="G73" s="17">
        <f t="shared" si="5"/>
        <v>1005</v>
      </c>
    </row>
    <row r="74" spans="1:13" x14ac:dyDescent="0.3">
      <c r="A74" s="25"/>
      <c r="B74" s="25"/>
      <c r="C74" s="25"/>
      <c r="D74" s="27"/>
      <c r="E74" s="25"/>
      <c r="F74" s="16"/>
      <c r="G74" s="17">
        <f t="shared" si="5"/>
        <v>0</v>
      </c>
    </row>
    <row r="75" spans="1:13" ht="28.8" x14ac:dyDescent="0.3">
      <c r="A75" s="25"/>
      <c r="B75" s="29" t="s">
        <v>19</v>
      </c>
      <c r="C75" s="25" t="s">
        <v>10</v>
      </c>
      <c r="D75" s="27">
        <v>65</v>
      </c>
      <c r="E75" s="25" t="s">
        <v>12</v>
      </c>
      <c r="F75" s="16">
        <v>1</v>
      </c>
      <c r="G75" s="17">
        <f t="shared" si="5"/>
        <v>65</v>
      </c>
    </row>
    <row r="76" spans="1:13" x14ac:dyDescent="0.3">
      <c r="A76" s="25"/>
      <c r="B76" s="25"/>
      <c r="C76" s="25"/>
      <c r="D76" s="27"/>
      <c r="E76" s="25"/>
      <c r="F76" s="21"/>
      <c r="G76" s="17"/>
      <c r="M76" s="25"/>
    </row>
    <row r="77" spans="1:13" x14ac:dyDescent="0.3">
      <c r="A77" s="25"/>
      <c r="B77" s="25"/>
      <c r="C77" s="25"/>
      <c r="D77" s="27"/>
      <c r="E77" s="25"/>
      <c r="F77" s="21"/>
      <c r="G77" s="17"/>
    </row>
    <row r="78" spans="1:13" x14ac:dyDescent="0.3">
      <c r="A78" s="25"/>
      <c r="B78" s="25"/>
      <c r="C78" s="25"/>
      <c r="D78" s="27"/>
      <c r="E78" s="25"/>
      <c r="F78" s="19" t="s">
        <v>29</v>
      </c>
      <c r="G78" s="20">
        <f>SUM(G62:G77)</f>
        <v>5205</v>
      </c>
    </row>
    <row r="79" spans="1:13" ht="15.6" x14ac:dyDescent="0.3">
      <c r="A79" s="74" t="s">
        <v>74</v>
      </c>
      <c r="B79" s="74"/>
      <c r="C79" s="74"/>
      <c r="D79" s="74"/>
      <c r="E79" s="74"/>
      <c r="F79" s="21"/>
      <c r="G79" s="17"/>
    </row>
    <row r="80" spans="1:13" ht="15.6" x14ac:dyDescent="0.3">
      <c r="A80" s="72" t="s">
        <v>33</v>
      </c>
      <c r="B80" s="72"/>
      <c r="C80" s="72"/>
      <c r="D80" s="72"/>
      <c r="E80" s="72"/>
      <c r="F80" s="21"/>
      <c r="G80" s="17"/>
    </row>
    <row r="81" spans="1:7" x14ac:dyDescent="0.3">
      <c r="A81" s="25">
        <v>3824</v>
      </c>
      <c r="B81" s="26" t="s">
        <v>75</v>
      </c>
      <c r="C81" s="25" t="s">
        <v>6</v>
      </c>
      <c r="D81" s="27">
        <v>58</v>
      </c>
      <c r="E81" s="25" t="s">
        <v>35</v>
      </c>
      <c r="F81" s="16">
        <v>10</v>
      </c>
      <c r="G81" s="17">
        <f t="shared" ref="G81:G96" si="6">D81*F81</f>
        <v>580</v>
      </c>
    </row>
    <row r="82" spans="1:7" x14ac:dyDescent="0.3">
      <c r="A82" s="25">
        <v>2482</v>
      </c>
      <c r="B82" s="25" t="s">
        <v>76</v>
      </c>
      <c r="C82" s="25" t="s">
        <v>6</v>
      </c>
      <c r="D82" s="27">
        <v>59</v>
      </c>
      <c r="E82" s="25" t="s">
        <v>35</v>
      </c>
      <c r="F82" s="16"/>
      <c r="G82" s="17">
        <f t="shared" si="6"/>
        <v>0</v>
      </c>
    </row>
    <row r="83" spans="1:7" x14ac:dyDescent="0.3">
      <c r="A83" s="25">
        <v>4075</v>
      </c>
      <c r="B83" s="26" t="s">
        <v>77</v>
      </c>
      <c r="C83" s="25" t="s">
        <v>6</v>
      </c>
      <c r="D83" s="27">
        <v>57</v>
      </c>
      <c r="E83" s="25" t="s">
        <v>35</v>
      </c>
      <c r="F83" s="16">
        <v>10</v>
      </c>
      <c r="G83" s="17">
        <f t="shared" si="6"/>
        <v>570</v>
      </c>
    </row>
    <row r="84" spans="1:7" x14ac:dyDescent="0.3">
      <c r="A84" s="25"/>
      <c r="B84" s="26" t="s">
        <v>78</v>
      </c>
      <c r="C84" s="25"/>
      <c r="D84" s="27">
        <v>52</v>
      </c>
      <c r="E84" s="25" t="s">
        <v>35</v>
      </c>
      <c r="F84" s="16">
        <v>10</v>
      </c>
      <c r="G84" s="17">
        <f t="shared" si="6"/>
        <v>520</v>
      </c>
    </row>
    <row r="85" spans="1:7" x14ac:dyDescent="0.3">
      <c r="A85" s="25"/>
      <c r="B85" s="26" t="s">
        <v>79</v>
      </c>
      <c r="C85" s="25"/>
      <c r="D85" s="27">
        <v>59</v>
      </c>
      <c r="E85" s="25" t="s">
        <v>35</v>
      </c>
      <c r="F85" s="16">
        <v>10</v>
      </c>
      <c r="G85" s="17">
        <f t="shared" si="6"/>
        <v>590</v>
      </c>
    </row>
    <row r="86" spans="1:7" x14ac:dyDescent="0.3">
      <c r="A86" s="25"/>
      <c r="B86" s="26" t="s">
        <v>80</v>
      </c>
      <c r="C86" s="25"/>
      <c r="D86" s="27">
        <v>61</v>
      </c>
      <c r="E86" s="25" t="s">
        <v>35</v>
      </c>
      <c r="F86" s="16">
        <v>10</v>
      </c>
      <c r="G86" s="17">
        <f t="shared" si="6"/>
        <v>610</v>
      </c>
    </row>
    <row r="87" spans="1:7" x14ac:dyDescent="0.3">
      <c r="A87" s="25"/>
      <c r="B87" s="26" t="s">
        <v>81</v>
      </c>
      <c r="C87" s="25"/>
      <c r="D87" s="27">
        <v>34</v>
      </c>
      <c r="E87" s="25" t="s">
        <v>35</v>
      </c>
      <c r="F87" s="16">
        <v>5</v>
      </c>
      <c r="G87" s="17">
        <f t="shared" si="6"/>
        <v>170</v>
      </c>
    </row>
    <row r="88" spans="1:7" x14ac:dyDescent="0.3">
      <c r="A88" s="25"/>
      <c r="B88" s="26" t="s">
        <v>82</v>
      </c>
      <c r="C88" s="25"/>
      <c r="D88" s="27">
        <v>63</v>
      </c>
      <c r="E88" s="25" t="s">
        <v>35</v>
      </c>
      <c r="F88" s="16">
        <v>10</v>
      </c>
      <c r="G88" s="17">
        <f t="shared" si="6"/>
        <v>630</v>
      </c>
    </row>
    <row r="89" spans="1:7" x14ac:dyDescent="0.3">
      <c r="A89" s="25"/>
      <c r="B89" s="26" t="s">
        <v>83</v>
      </c>
      <c r="C89" s="25"/>
      <c r="D89" s="27">
        <v>62</v>
      </c>
      <c r="E89" s="25" t="s">
        <v>35</v>
      </c>
      <c r="F89" s="16">
        <v>10</v>
      </c>
      <c r="G89" s="17">
        <f t="shared" si="6"/>
        <v>620</v>
      </c>
    </row>
    <row r="90" spans="1:7" ht="15.6" x14ac:dyDescent="0.3">
      <c r="A90" s="72" t="s">
        <v>16</v>
      </c>
      <c r="B90" s="72"/>
      <c r="C90" s="72"/>
      <c r="D90" s="72"/>
      <c r="E90" s="72"/>
      <c r="F90" s="16"/>
      <c r="G90" s="17">
        <f t="shared" si="6"/>
        <v>0</v>
      </c>
    </row>
    <row r="91" spans="1:7" x14ac:dyDescent="0.3">
      <c r="A91" s="25">
        <v>5660</v>
      </c>
      <c r="B91" s="26" t="s">
        <v>84</v>
      </c>
      <c r="C91" s="25" t="s">
        <v>8</v>
      </c>
      <c r="D91" s="27">
        <v>63</v>
      </c>
      <c r="E91" s="25" t="s">
        <v>7</v>
      </c>
      <c r="F91" s="16">
        <v>10</v>
      </c>
      <c r="G91" s="17">
        <f t="shared" si="6"/>
        <v>630</v>
      </c>
    </row>
    <row r="92" spans="1:7" x14ac:dyDescent="0.3">
      <c r="A92" s="25">
        <v>5661</v>
      </c>
      <c r="B92" s="26" t="s">
        <v>85</v>
      </c>
      <c r="C92" s="25" t="s">
        <v>8</v>
      </c>
      <c r="D92" s="27">
        <v>63</v>
      </c>
      <c r="E92" s="25" t="s">
        <v>7</v>
      </c>
      <c r="F92" s="16">
        <v>10</v>
      </c>
      <c r="G92" s="17">
        <f t="shared" si="6"/>
        <v>630</v>
      </c>
    </row>
    <row r="93" spans="1:7" ht="15.6" x14ac:dyDescent="0.3">
      <c r="A93" s="72"/>
      <c r="B93" s="72"/>
      <c r="C93" s="72"/>
      <c r="D93" s="72"/>
      <c r="E93" s="72"/>
      <c r="F93" s="16"/>
      <c r="G93" s="17">
        <f t="shared" si="6"/>
        <v>0</v>
      </c>
    </row>
    <row r="94" spans="1:7" ht="15.6" x14ac:dyDescent="0.3">
      <c r="A94" s="72" t="s">
        <v>26</v>
      </c>
      <c r="B94" s="72"/>
      <c r="C94" s="72"/>
      <c r="D94" s="72"/>
      <c r="E94" s="72"/>
      <c r="F94" s="16"/>
      <c r="G94" s="17">
        <f t="shared" si="6"/>
        <v>0</v>
      </c>
    </row>
    <row r="95" spans="1:7" x14ac:dyDescent="0.3">
      <c r="A95" s="25">
        <v>5577</v>
      </c>
      <c r="B95" s="26" t="s">
        <v>86</v>
      </c>
      <c r="C95" s="25" t="s">
        <v>8</v>
      </c>
      <c r="D95" s="27">
        <v>67</v>
      </c>
      <c r="E95" s="25" t="s">
        <v>7</v>
      </c>
      <c r="F95" s="16">
        <v>6</v>
      </c>
      <c r="G95" s="17">
        <f t="shared" si="6"/>
        <v>402</v>
      </c>
    </row>
    <row r="96" spans="1:7" x14ac:dyDescent="0.3">
      <c r="A96" s="25"/>
      <c r="B96" s="25"/>
      <c r="C96" s="25"/>
      <c r="D96" s="27"/>
      <c r="E96" s="25"/>
      <c r="F96" s="21"/>
      <c r="G96" s="17">
        <f t="shared" si="6"/>
        <v>0</v>
      </c>
    </row>
    <row r="97" spans="1:7" x14ac:dyDescent="0.3">
      <c r="A97" s="25"/>
      <c r="B97" s="25"/>
      <c r="C97" s="25"/>
      <c r="D97" s="27"/>
      <c r="E97" s="25"/>
      <c r="F97" s="19" t="s">
        <v>29</v>
      </c>
      <c r="G97" s="20">
        <f>SUM(G81:G96)</f>
        <v>5952</v>
      </c>
    </row>
    <row r="98" spans="1:7" ht="15.6" x14ac:dyDescent="0.3">
      <c r="A98" s="71" t="s">
        <v>87</v>
      </c>
      <c r="B98" s="71"/>
      <c r="C98" s="71"/>
      <c r="D98" s="71"/>
      <c r="E98" s="71"/>
      <c r="F98" s="21"/>
      <c r="G98" s="17"/>
    </row>
    <row r="99" spans="1:7" ht="15.6" x14ac:dyDescent="0.3">
      <c r="A99" s="72"/>
      <c r="B99" s="72"/>
      <c r="C99" s="72"/>
      <c r="D99" s="72"/>
      <c r="E99" s="72"/>
      <c r="F99" s="21"/>
      <c r="G99" s="17"/>
    </row>
    <row r="100" spans="1:7" x14ac:dyDescent="0.3">
      <c r="A100" s="25"/>
      <c r="B100" s="25"/>
      <c r="C100" s="25"/>
      <c r="D100" s="27"/>
      <c r="E100" s="25"/>
      <c r="F100" s="21"/>
      <c r="G100" s="17"/>
    </row>
    <row r="101" spans="1:7" ht="15.6" x14ac:dyDescent="0.3">
      <c r="A101" s="72" t="s">
        <v>33</v>
      </c>
      <c r="B101" s="72"/>
      <c r="C101" s="72"/>
      <c r="D101" s="72"/>
      <c r="E101" s="72"/>
      <c r="F101" s="21"/>
      <c r="G101" s="17"/>
    </row>
    <row r="102" spans="1:7" x14ac:dyDescent="0.3">
      <c r="A102" s="25">
        <v>4266</v>
      </c>
      <c r="B102" s="25" t="s">
        <v>88</v>
      </c>
      <c r="C102" s="25" t="s">
        <v>6</v>
      </c>
      <c r="D102" s="27">
        <v>58</v>
      </c>
      <c r="E102" s="25" t="s">
        <v>35</v>
      </c>
      <c r="F102" s="21"/>
      <c r="G102" s="17">
        <f t="shared" ref="G102:G118" si="7">D102*F102</f>
        <v>0</v>
      </c>
    </row>
    <row r="103" spans="1:7" x14ac:dyDescent="0.3">
      <c r="A103" s="25">
        <v>3825</v>
      </c>
      <c r="B103" s="26" t="s">
        <v>89</v>
      </c>
      <c r="C103" s="25" t="s">
        <v>6</v>
      </c>
      <c r="D103" s="27">
        <v>58</v>
      </c>
      <c r="E103" s="25" t="s">
        <v>35</v>
      </c>
      <c r="F103" s="16">
        <v>5</v>
      </c>
      <c r="G103" s="17">
        <f t="shared" si="7"/>
        <v>290</v>
      </c>
    </row>
    <row r="104" spans="1:7" x14ac:dyDescent="0.3">
      <c r="A104" s="25">
        <v>4077</v>
      </c>
      <c r="B104" s="26" t="s">
        <v>90</v>
      </c>
      <c r="C104" s="25" t="s">
        <v>6</v>
      </c>
      <c r="D104" s="27">
        <v>57</v>
      </c>
      <c r="E104" s="25" t="s">
        <v>35</v>
      </c>
      <c r="F104" s="16">
        <v>5</v>
      </c>
      <c r="G104" s="17">
        <f t="shared" si="7"/>
        <v>285</v>
      </c>
    </row>
    <row r="105" spans="1:7" x14ac:dyDescent="0.3">
      <c r="A105" s="25"/>
      <c r="B105" s="26" t="s">
        <v>91</v>
      </c>
      <c r="C105" s="25"/>
      <c r="D105" s="27">
        <v>63</v>
      </c>
      <c r="E105" s="25" t="s">
        <v>35</v>
      </c>
      <c r="F105" s="16">
        <v>5</v>
      </c>
      <c r="G105" s="17">
        <f t="shared" si="7"/>
        <v>315</v>
      </c>
    </row>
    <row r="106" spans="1:7" x14ac:dyDescent="0.3">
      <c r="A106" s="25"/>
      <c r="B106" s="26" t="s">
        <v>92</v>
      </c>
      <c r="C106" s="25"/>
      <c r="D106" s="27">
        <v>62</v>
      </c>
      <c r="E106" s="25" t="s">
        <v>35</v>
      </c>
      <c r="F106" s="16">
        <v>5</v>
      </c>
      <c r="G106" s="17">
        <f t="shared" si="7"/>
        <v>310</v>
      </c>
    </row>
    <row r="107" spans="1:7" x14ac:dyDescent="0.3">
      <c r="A107" s="25"/>
      <c r="B107" s="26" t="s">
        <v>93</v>
      </c>
      <c r="C107" s="25"/>
      <c r="D107" s="27">
        <v>38</v>
      </c>
      <c r="E107" s="25" t="s">
        <v>35</v>
      </c>
      <c r="F107" s="16">
        <v>5</v>
      </c>
      <c r="G107" s="17">
        <f t="shared" si="7"/>
        <v>190</v>
      </c>
    </row>
    <row r="108" spans="1:7" x14ac:dyDescent="0.3">
      <c r="A108" s="25"/>
      <c r="B108" s="26" t="s">
        <v>94</v>
      </c>
      <c r="C108" s="25"/>
      <c r="D108" s="27">
        <v>60</v>
      </c>
      <c r="E108" s="25" t="s">
        <v>35</v>
      </c>
      <c r="F108" s="16">
        <v>5</v>
      </c>
      <c r="G108" s="17">
        <f t="shared" si="7"/>
        <v>300</v>
      </c>
    </row>
    <row r="109" spans="1:7" x14ac:dyDescent="0.3">
      <c r="A109" s="25"/>
      <c r="B109" s="26" t="s">
        <v>95</v>
      </c>
      <c r="C109" s="25"/>
      <c r="D109" s="27">
        <v>61</v>
      </c>
      <c r="E109" s="25" t="s">
        <v>35</v>
      </c>
      <c r="F109" s="16">
        <v>5</v>
      </c>
      <c r="G109" s="17">
        <f t="shared" si="7"/>
        <v>305</v>
      </c>
    </row>
    <row r="110" spans="1:7" x14ac:dyDescent="0.3">
      <c r="A110" s="25"/>
      <c r="B110" s="26" t="s">
        <v>78</v>
      </c>
      <c r="C110" s="25"/>
      <c r="D110" s="27">
        <v>52</v>
      </c>
      <c r="E110" s="25" t="s">
        <v>35</v>
      </c>
      <c r="F110" s="16">
        <v>5</v>
      </c>
      <c r="G110" s="17">
        <f t="shared" si="7"/>
        <v>260</v>
      </c>
    </row>
    <row r="111" spans="1:7" ht="15.6" x14ac:dyDescent="0.3">
      <c r="A111" s="72" t="s">
        <v>16</v>
      </c>
      <c r="B111" s="72"/>
      <c r="C111" s="72"/>
      <c r="D111" s="72"/>
      <c r="E111" s="72"/>
      <c r="F111" s="16"/>
      <c r="G111" s="17">
        <f t="shared" si="7"/>
        <v>0</v>
      </c>
    </row>
    <row r="112" spans="1:7" x14ac:dyDescent="0.3">
      <c r="A112" s="25">
        <v>5664</v>
      </c>
      <c r="B112" s="26" t="s">
        <v>96</v>
      </c>
      <c r="C112" s="25" t="s">
        <v>8</v>
      </c>
      <c r="D112" s="27">
        <v>63</v>
      </c>
      <c r="E112" s="25" t="s">
        <v>7</v>
      </c>
      <c r="F112" s="16">
        <v>8</v>
      </c>
      <c r="G112" s="17">
        <f t="shared" si="7"/>
        <v>504</v>
      </c>
    </row>
    <row r="113" spans="1:7" x14ac:dyDescent="0.3">
      <c r="A113" s="25">
        <v>5663</v>
      </c>
      <c r="B113" s="26" t="s">
        <v>97</v>
      </c>
      <c r="C113" s="25" t="s">
        <v>8</v>
      </c>
      <c r="D113" s="27">
        <v>63</v>
      </c>
      <c r="E113" s="25" t="s">
        <v>7</v>
      </c>
      <c r="F113" s="16">
        <v>8</v>
      </c>
      <c r="G113" s="17">
        <f t="shared" si="7"/>
        <v>504</v>
      </c>
    </row>
    <row r="114" spans="1:7" ht="15.6" x14ac:dyDescent="0.3">
      <c r="A114" s="72"/>
      <c r="B114" s="72"/>
      <c r="C114" s="72"/>
      <c r="D114" s="72"/>
      <c r="E114" s="72"/>
      <c r="F114" s="16"/>
      <c r="G114" s="17">
        <f t="shared" si="7"/>
        <v>0</v>
      </c>
    </row>
    <row r="115" spans="1:7" ht="15.6" x14ac:dyDescent="0.3">
      <c r="A115" s="72" t="s">
        <v>27</v>
      </c>
      <c r="B115" s="72"/>
      <c r="C115" s="72"/>
      <c r="D115" s="72"/>
      <c r="E115" s="72"/>
      <c r="F115" s="16"/>
      <c r="G115" s="17">
        <f t="shared" si="7"/>
        <v>0</v>
      </c>
    </row>
    <row r="116" spans="1:7" x14ac:dyDescent="0.3">
      <c r="A116" s="25">
        <v>5579</v>
      </c>
      <c r="B116" s="26" t="s">
        <v>98</v>
      </c>
      <c r="C116" s="25" t="s">
        <v>8</v>
      </c>
      <c r="D116" s="27">
        <v>60</v>
      </c>
      <c r="E116" s="25" t="s">
        <v>7</v>
      </c>
      <c r="F116" s="16">
        <v>5</v>
      </c>
      <c r="G116" s="17">
        <f t="shared" si="7"/>
        <v>300</v>
      </c>
    </row>
    <row r="117" spans="1:7" x14ac:dyDescent="0.3">
      <c r="A117" s="25"/>
      <c r="B117" s="25"/>
      <c r="C117" s="25"/>
      <c r="D117" s="27"/>
      <c r="E117" s="25"/>
      <c r="F117" s="16"/>
      <c r="G117" s="17">
        <f t="shared" si="7"/>
        <v>0</v>
      </c>
    </row>
    <row r="118" spans="1:7" x14ac:dyDescent="0.3">
      <c r="A118" s="25"/>
      <c r="B118" s="25"/>
      <c r="C118" s="25"/>
      <c r="D118" s="27"/>
      <c r="E118" s="25"/>
      <c r="F118" s="21"/>
      <c r="G118" s="17">
        <f t="shared" si="7"/>
        <v>0</v>
      </c>
    </row>
    <row r="119" spans="1:7" x14ac:dyDescent="0.3">
      <c r="A119" s="70"/>
      <c r="B119" s="70"/>
      <c r="C119" s="70"/>
      <c r="D119" s="70"/>
      <c r="E119" s="70"/>
      <c r="F119" s="19" t="s">
        <v>29</v>
      </c>
      <c r="G119" s="20">
        <f>SUM(G102:G118)</f>
        <v>3563</v>
      </c>
    </row>
    <row r="121" spans="1:7" ht="15" thickBot="1" x14ac:dyDescent="0.35"/>
    <row r="122" spans="1:7" ht="15" thickBot="1" x14ac:dyDescent="0.35">
      <c r="E122" s="34" t="s">
        <v>99</v>
      </c>
      <c r="G122" s="35">
        <f>G119+G97+G78+G59+G44+G32+G23+G11</f>
        <v>33735.199999999997</v>
      </c>
    </row>
  </sheetData>
  <mergeCells count="43">
    <mergeCell ref="A24:E24"/>
    <mergeCell ref="A4:D4"/>
    <mergeCell ref="A6:E6"/>
    <mergeCell ref="A7:E7"/>
    <mergeCell ref="A8:E8"/>
    <mergeCell ref="A11:E11"/>
    <mergeCell ref="A12:E12"/>
    <mergeCell ref="A13:E13"/>
    <mergeCell ref="A15:E15"/>
    <mergeCell ref="A18:E18"/>
    <mergeCell ref="B20:F20"/>
    <mergeCell ref="A23:E23"/>
    <mergeCell ref="A54:E54"/>
    <mergeCell ref="A25:E25"/>
    <mergeCell ref="A27:E27"/>
    <mergeCell ref="A30:E30"/>
    <mergeCell ref="A32:E32"/>
    <mergeCell ref="A33:E33"/>
    <mergeCell ref="A34:E34"/>
    <mergeCell ref="A37:E37"/>
    <mergeCell ref="A39:E39"/>
    <mergeCell ref="B42:F42"/>
    <mergeCell ref="A45:E45"/>
    <mergeCell ref="A46:E46"/>
    <mergeCell ref="A94:E94"/>
    <mergeCell ref="A57:E57"/>
    <mergeCell ref="A59:E59"/>
    <mergeCell ref="A60:E60"/>
    <mergeCell ref="A61:E61"/>
    <mergeCell ref="A68:E68"/>
    <mergeCell ref="A71:E71"/>
    <mergeCell ref="A72:E72"/>
    <mergeCell ref="A79:E79"/>
    <mergeCell ref="A80:E80"/>
    <mergeCell ref="A90:E90"/>
    <mergeCell ref="A93:E93"/>
    <mergeCell ref="A119:E119"/>
    <mergeCell ref="A98:E98"/>
    <mergeCell ref="A99:E99"/>
    <mergeCell ref="A101:E101"/>
    <mergeCell ref="A111:E111"/>
    <mergeCell ref="A114:E114"/>
    <mergeCell ref="A115:E1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OŠ Marije i Line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Knjiznica</cp:lastModifiedBy>
  <dcterms:created xsi:type="dcterms:W3CDTF">2018-05-25T10:29:37Z</dcterms:created>
  <dcterms:modified xsi:type="dcterms:W3CDTF">2026-06-24T11:54:08Z</dcterms:modified>
</cp:coreProperties>
</file>